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0EA6F575-58B5-400C-922C-1B7FED46FB6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 3" sheetId="3" r:id="rId1"/>
  </sheets>
  <definedNames>
    <definedName name="_xlnm.Print_Area" localSheetId="0">'Forma Nr. 3'!$A$1:$J$70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3" l="1"/>
  <c r="H32" i="3"/>
  <c r="H39" i="3"/>
  <c r="H36" i="3"/>
  <c r="G28" i="3"/>
  <c r="F28" i="3"/>
  <c r="G27" i="3"/>
  <c r="F27" i="3"/>
  <c r="E36" i="3"/>
  <c r="D36" i="3"/>
  <c r="G33" i="3"/>
  <c r="G36" i="3" s="1"/>
  <c r="F33" i="3"/>
  <c r="F36" i="3" s="1"/>
  <c r="E39" i="3"/>
  <c r="D39" i="3"/>
  <c r="G37" i="3"/>
  <c r="G39" i="3" s="1"/>
  <c r="F37" i="3"/>
  <c r="F39" i="3" s="1"/>
  <c r="E32" i="3"/>
  <c r="E40" i="3" s="1"/>
  <c r="D32" i="3"/>
  <c r="D40" i="3" s="1"/>
  <c r="G31" i="3"/>
  <c r="F31" i="3"/>
  <c r="G24" i="3"/>
  <c r="H24" i="3" s="1"/>
  <c r="F24" i="3"/>
  <c r="G21" i="3"/>
  <c r="F21" i="3"/>
  <c r="G40" i="3" l="1"/>
  <c r="F40" i="3"/>
  <c r="F32" i="3"/>
  <c r="G32" i="3"/>
</calcChain>
</file>

<file path=xl/sharedStrings.xml><?xml version="1.0" encoding="utf-8"?>
<sst xmlns="http://schemas.openxmlformats.org/spreadsheetml/2006/main" count="122" uniqueCount="90">
  <si>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</si>
  <si>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</si>
  <si>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</si>
  <si>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</si>
  <si>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</si>
  <si>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</si>
  <si>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</si>
  <si>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</si>
  <si>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</si>
  <si>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</si>
  <si>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</si>
  <si>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</si>
  <si>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Darbo užmokestis ir soc. draudimas</t>
  </si>
  <si>
    <t>Užsitęsusios viešųjų pirkimų ir susijusios teisinės ir administracinės procedūros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</si>
  <si>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</si>
  <si>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</si>
  <si>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</si>
  <si>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</si>
  <si>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</si>
  <si>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</si>
  <si>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</si>
  <si>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</si>
  <si>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</si>
  <si>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</si>
  <si>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</si>
  <si>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</si>
  <si>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</si>
  <si>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</si>
  <si>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</si>
  <si>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</si>
  <si>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</si>
  <si>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</si>
  <si>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</si>
  <si>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</si>
  <si>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</si>
  <si>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</si>
  <si>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</si>
  <si>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</si>
  <si>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</si>
  <si>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</si>
  <si>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</si>
  <si>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</si>
  <si>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</si>
  <si>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</si>
  <si>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</si>
  <si>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</si>
  <si>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</si>
  <si>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</si>
  <si>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</si>
  <si>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</si>
  <si>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</si>
  <si>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Netikslus planavimas****</t>
  </si>
  <si>
    <r>
      <t>PRIEDAS</t>
    </r>
    <r>
      <rPr>
        <b/>
        <sz val="9"/>
        <color rgb="FF00B0F0"/>
        <rFont val="Times New Roman"/>
        <family val="1"/>
        <charset val="186"/>
      </rPr>
      <t>.</t>
    </r>
    <r>
      <rPr>
        <b/>
        <sz val="9"/>
        <color theme="1"/>
        <rFont val="Times New Roman"/>
        <family val="1"/>
        <charset val="186"/>
      </rPr>
      <t xml:space="preserve"> ASIGNAVIMŲ NEPANAUDOJIMO PRIEŽASČIŲ GRUPĖS</t>
    </r>
  </si>
  <si>
    <t>* Pavyzdžiui, dėl neužimtų pareigybių, darbuotojų laikino nedarbingumo, darbuotojų, išėjusių tikslinių atostogų.</t>
  </si>
  <si>
    <t>** Pavyzdžiui, dėl apskaičiuoto darbo užmokesčio ir atostoginių išmokėjimo kitą mėnesį, nei buvo suplanuota.</t>
  </si>
  <si>
    <t>*** Kitos neišvardytos priežastys, kurios aprašomos 10 stulpelyje „Asignavimų nepanaudojimo priežasčių detalus paaiškinimas“.</t>
  </si>
  <si>
    <t>**** Pavyzdžiui, sąskaitos už suteiktas paslaugas apmokamos po ataskaitinio laikotarpio pabaigos.</t>
  </si>
  <si>
    <t xml:space="preserve">   (vyriausiasis buhalteris (buhalteris) / centralizuotos apskaitos įstaigos vadovo arba jo įgalioto asmens pareigų pavadinimas)</t>
  </si>
  <si>
    <t>* Asignavimų valdytojai, finansuojami iš Lietuvos Respublikos valstybės biudžeto, finansavimo šaltinius nurodo atskirose eilutėse vadovaudamiesi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</si>
  <si>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Mažesnė, nei planuota, pirkimų kaina</t>
  </si>
  <si>
    <t>Mažesnis, nei planuota, pirkimų poreikis</t>
  </si>
  <si>
    <t>Įstaigos reorganizacija</t>
  </si>
  <si>
    <t>2019 m. gruodžio 30 d. įsakymo Nr. 1K-405 redakcija)</t>
  </si>
  <si>
    <t>01</t>
  </si>
  <si>
    <t>B šaltinis</t>
  </si>
  <si>
    <t>D šaltinis</t>
  </si>
  <si>
    <t>S šaltinis</t>
  </si>
  <si>
    <t>2.2</t>
  </si>
  <si>
    <t>04</t>
  </si>
  <si>
    <t>Buhalterė-apskaitininkė</t>
  </si>
  <si>
    <t>Asta Adamkavičienė</t>
  </si>
  <si>
    <t xml:space="preserve">Savivaldybės funkcijų įgyvendinimo ir valdymo programa    </t>
  </si>
  <si>
    <t xml:space="preserve">Kultūros programa </t>
  </si>
  <si>
    <t>Pasvalio rajono savivaldybės administracijos Joniškėlio apylinkių seniūnija, kodas 188617269, adresas Vytauto g.25, Joniškėlis, Pasvalio r.sav., LT39027</t>
  </si>
  <si>
    <t>Rimantas Užuotas</t>
  </si>
  <si>
    <t>03</t>
  </si>
  <si>
    <t>Ugdymo proceso ir kokybiškos ugdymosi aplinkos užtikrinimo programa</t>
  </si>
  <si>
    <t>1.1</t>
  </si>
  <si>
    <t>Personalo kaita ir laikinas nedarbingumas</t>
  </si>
  <si>
    <t>Mažesnis, nei planuota pirkimų poreikis</t>
  </si>
  <si>
    <t>BD šaltinis</t>
  </si>
  <si>
    <t>BV šaltinis</t>
  </si>
  <si>
    <t>Iš viso:</t>
  </si>
  <si>
    <t>Joniškėlio apylinkių seniūnijos seniūnas</t>
  </si>
  <si>
    <t>2022 M. BIRŽELIO 30D.</t>
  </si>
  <si>
    <t>Nr. SFD-636</t>
  </si>
  <si>
    <t>2.5</t>
  </si>
  <si>
    <t>2.3</t>
  </si>
  <si>
    <t>Netikslus planavimas</t>
  </si>
  <si>
    <t>pusmetinė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</si>
</sst>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€_-;\-* #,##0\ _€_-;_-* &quot;-&quot;\ _€_-;_-@_-"/>
    <numFmt numFmtId="165" formatCode="#,##0.0"/>
    <numFmt numFmtId="166" formatCode="_-* #,##0.00\ _L_t_-;\-* #,##0.00\ _L_t_-;_-* &quot;-&quot;??\ _L_t_-;_-@_-"/>
    <numFmt numFmtId="167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rgb="FF00B0F0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6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48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5" fontId="13" fillId="0" borderId="1" xfId="7" applyNumberFormat="1" applyFont="1" applyBorder="1" applyAlignment="1">
      <alignment vertical="top" wrapText="1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3" fillId="0" borderId="11" xfId="7" applyFont="1" applyBorder="1" applyAlignment="1">
      <alignment vertical="center"/>
    </xf>
    <xf numFmtId="165" fontId="13" fillId="0" borderId="1" xfId="7" applyNumberFormat="1" applyFont="1" applyBorder="1" applyAlignment="1">
      <alignment horizontal="center"/>
    </xf>
    <xf numFmtId="165" fontId="16" fillId="0" borderId="1" xfId="7" applyNumberFormat="1" applyFont="1" applyBorder="1" applyAlignment="1">
      <alignment horizontal="center"/>
    </xf>
    <xf numFmtId="14" fontId="26" fillId="0" borderId="16" xfId="9" applyNumberFormat="1" applyFont="1" applyBorder="1" applyAlignment="1">
      <alignment horizontal="left" vertical="center" wrapText="1"/>
    </xf>
    <xf numFmtId="0" fontId="11" fillId="0" borderId="6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 wrapText="1"/>
    </xf>
    <xf numFmtId="49" fontId="13" fillId="0" borderId="1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vertical="top"/>
    </xf>
    <xf numFmtId="165" fontId="16" fillId="0" borderId="2" xfId="7" applyNumberFormat="1" applyFont="1" applyBorder="1" applyAlignment="1">
      <alignment horizontal="center"/>
    </xf>
    <xf numFmtId="167" fontId="13" fillId="0" borderId="1" xfId="7" applyNumberFormat="1" applyFont="1" applyBorder="1" applyAlignment="1">
      <alignment horizontal="center"/>
    </xf>
    <xf numFmtId="167" fontId="13" fillId="0" borderId="1" xfId="7" applyNumberFormat="1" applyFont="1" applyBorder="1" applyAlignment="1">
      <alignment horizontal="center" vertical="center"/>
    </xf>
    <xf numFmtId="0" fontId="26" fillId="0" borderId="0" xfId="9" applyFont="1" applyBorder="1" applyAlignment="1">
      <alignment horizontal="left" vertical="center" wrapText="1"/>
    </xf>
    <xf numFmtId="165" fontId="13" fillId="0" borderId="9" xfId="7" applyNumberFormat="1" applyFont="1" applyBorder="1" applyAlignment="1">
      <alignment horizontal="center"/>
    </xf>
    <xf numFmtId="49" fontId="13" fillId="0" borderId="9" xfId="7" applyNumberFormat="1" applyFont="1" applyBorder="1" applyAlignment="1">
      <alignment horizontal="center" vertical="top" wrapText="1"/>
    </xf>
    <xf numFmtId="49" fontId="13" fillId="0" borderId="9" xfId="7" applyNumberFormat="1" applyFont="1" applyBorder="1" applyAlignment="1">
      <alignment horizontal="center" vertical="center"/>
    </xf>
    <xf numFmtId="167" fontId="13" fillId="0" borderId="9" xfId="7" applyNumberFormat="1" applyFont="1" applyBorder="1" applyAlignment="1">
      <alignment horizontal="center"/>
    </xf>
    <xf numFmtId="49" fontId="13" fillId="0" borderId="1" xfId="7" applyNumberFormat="1" applyFont="1" applyBorder="1" applyAlignment="1">
      <alignment horizontal="center"/>
    </xf>
    <xf numFmtId="167" fontId="11" fillId="0" borderId="9" xfId="7" applyNumberFormat="1" applyFont="1" applyBorder="1" applyAlignment="1">
      <alignment horizontal="center"/>
    </xf>
    <xf numFmtId="165" fontId="13" fillId="0" borderId="1" xfId="7" applyNumberFormat="1" applyFont="1" applyBorder="1" applyAlignment="1">
      <alignment horizontal="center" vertical="center"/>
    </xf>
    <xf numFmtId="0" fontId="11" fillId="0" borderId="2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165" fontId="13" fillId="0" borderId="2" xfId="7" applyNumberFormat="1" applyFont="1" applyBorder="1" applyAlignment="1">
      <alignment horizontal="center" vertical="center"/>
    </xf>
    <xf numFmtId="165" fontId="13" fillId="0" borderId="9" xfId="7" applyNumberFormat="1" applyFont="1" applyBorder="1" applyAlignment="1">
      <alignment horizontal="center" vertical="center"/>
    </xf>
    <xf numFmtId="165" fontId="13" fillId="0" borderId="5" xfId="7" applyNumberFormat="1" applyFont="1" applyBorder="1" applyAlignment="1">
      <alignment horizontal="center" vertical="center"/>
    </xf>
    <xf numFmtId="0" fontId="11" fillId="0" borderId="2" xfId="7" applyFont="1" applyBorder="1" applyAlignment="1">
      <alignment vertical="center"/>
    </xf>
    <xf numFmtId="0" fontId="11" fillId="0" borderId="5" xfId="7" applyFont="1" applyBorder="1" applyAlignment="1">
      <alignment vertical="center"/>
    </xf>
    <xf numFmtId="0" fontId="11" fillId="0" borderId="9" xfId="7" applyFont="1" applyBorder="1" applyAlignment="1">
      <alignment vertical="center"/>
    </xf>
    <xf numFmtId="0" fontId="11" fillId="0" borderId="5" xfId="7" applyFont="1" applyBorder="1" applyAlignment="1">
      <alignment horizontal="center" vertical="center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167" fontId="13" fillId="0" borderId="2" xfId="7" applyNumberFormat="1" applyFont="1" applyBorder="1" applyAlignment="1">
      <alignment horizontal="center" vertical="center"/>
    </xf>
    <xf numFmtId="167" fontId="13" fillId="0" borderId="5" xfId="7" applyNumberFormat="1" applyFont="1" applyBorder="1" applyAlignment="1">
      <alignment horizontal="center" vertical="center"/>
    </xf>
    <xf numFmtId="167" fontId="13" fillId="0" borderId="9" xfId="7" applyNumberFormat="1" applyFont="1" applyBorder="1" applyAlignment="1">
      <alignment horizontal="center" vertical="center"/>
    </xf>
    <xf numFmtId="165" fontId="13" fillId="0" borderId="2" xfId="7" applyNumberFormat="1" applyFont="1" applyBorder="1" applyAlignment="1">
      <alignment horizontal="center" vertical="center"/>
    </xf>
    <xf numFmtId="165" fontId="13" fillId="0" borderId="5" xfId="7" applyNumberFormat="1" applyFont="1" applyBorder="1" applyAlignment="1">
      <alignment horizontal="center" vertical="center"/>
    </xf>
    <xf numFmtId="165" fontId="13" fillId="0" borderId="9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horizontal="center" vertical="top" wrapText="1"/>
    </xf>
    <xf numFmtId="49" fontId="13" fillId="0" borderId="5" xfId="7" applyNumberFormat="1" applyFont="1" applyBorder="1" applyAlignment="1">
      <alignment horizontal="center" vertical="top" wrapText="1"/>
    </xf>
    <xf numFmtId="49" fontId="13" fillId="0" borderId="9" xfId="7" applyNumberFormat="1" applyFont="1" applyBorder="1" applyAlignment="1">
      <alignment horizontal="center" vertical="top" wrapText="1"/>
    </xf>
    <xf numFmtId="49" fontId="13" fillId="0" borderId="2" xfId="7" applyNumberFormat="1" applyFont="1" applyBorder="1" applyAlignment="1">
      <alignment horizontal="center" vertical="center"/>
    </xf>
    <xf numFmtId="49" fontId="13" fillId="0" borderId="5" xfId="7" applyNumberFormat="1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center"/>
    </xf>
    <xf numFmtId="0" fontId="35" fillId="0" borderId="16" xfId="9" applyFont="1" applyBorder="1" applyAlignment="1">
      <alignment horizontal="center" vertical="center"/>
    </xf>
    <xf numFmtId="0" fontId="35" fillId="0" borderId="16" xfId="9" applyFont="1" applyBorder="1" applyAlignment="1">
      <alignment horizontal="center"/>
    </xf>
    <xf numFmtId="0" fontId="0" fillId="0" borderId="16" xfId="0" applyBorder="1" applyAlignment="1"/>
    <xf numFmtId="0" fontId="25" fillId="0" borderId="0" xfId="9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165" fontId="13" fillId="0" borderId="2" xfId="7" applyNumberFormat="1" applyFont="1" applyBorder="1" applyAlignment="1">
      <alignment horizontal="center"/>
    </xf>
    <xf numFmtId="165" fontId="13" fillId="0" borderId="9" xfId="7" applyNumberFormat="1" applyFont="1" applyBorder="1" applyAlignment="1">
      <alignment horizontal="center"/>
    </xf>
    <xf numFmtId="49" fontId="13" fillId="0" borderId="2" xfId="7" applyNumberFormat="1" applyFont="1" applyBorder="1" applyAlignment="1">
      <alignment horizontal="center" vertical="top"/>
    </xf>
    <xf numFmtId="49" fontId="13" fillId="0" borderId="9" xfId="7" applyNumberFormat="1" applyFont="1" applyBorder="1" applyAlignment="1">
      <alignment horizontal="center" vertical="top"/>
    </xf>
    <xf numFmtId="0" fontId="11" fillId="0" borderId="2" xfId="7" applyFont="1" applyBorder="1" applyAlignment="1">
      <alignment horizontal="left" vertical="center"/>
    </xf>
    <xf numFmtId="0" fontId="11" fillId="0" borderId="9" xfId="7" applyFont="1" applyBorder="1" applyAlignment="1">
      <alignment horizontal="left" vertical="center"/>
    </xf>
    <xf numFmtId="49" fontId="16" fillId="0" borderId="3" xfId="7" applyNumberFormat="1" applyFont="1" applyBorder="1" applyAlignment="1">
      <alignment horizontal="center" vertical="top"/>
    </xf>
    <xf numFmtId="49" fontId="16" fillId="0" borderId="4" xfId="7" applyNumberFormat="1" applyFont="1" applyBorder="1" applyAlignment="1">
      <alignment horizontal="center" vertical="top"/>
    </xf>
    <xf numFmtId="49" fontId="16" fillId="0" borderId="6" xfId="7" applyNumberFormat="1" applyFont="1" applyBorder="1" applyAlignment="1">
      <alignment horizontal="center" vertical="top"/>
    </xf>
    <xf numFmtId="49" fontId="13" fillId="0" borderId="2" xfId="7" applyNumberFormat="1" applyFont="1" applyBorder="1" applyAlignment="1">
      <alignment horizontal="center"/>
    </xf>
    <xf numFmtId="49" fontId="13" fillId="0" borderId="9" xfId="7" applyNumberFormat="1" applyFont="1" applyBorder="1" applyAlignment="1">
      <alignment horizontal="center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49" fontId="4" fillId="0" borderId="16" xfId="9" applyNumberFormat="1" applyFont="1" applyBorder="1" applyAlignment="1" applyProtection="1">
      <alignment horizontal="center" vertical="top"/>
    </xf>
    <xf numFmtId="167" fontId="11" fillId="0" borderId="2" xfId="7" applyNumberFormat="1" applyFont="1" applyBorder="1" applyAlignment="1">
      <alignment horizontal="center" vertical="center"/>
    </xf>
    <xf numFmtId="167" fontId="11" fillId="0" borderId="5" xfId="7" applyNumberFormat="1" applyFont="1" applyBorder="1" applyAlignment="1">
      <alignment horizontal="center" vertical="center"/>
    </xf>
    <xf numFmtId="167" fontId="11" fillId="0" borderId="9" xfId="7" applyNumberFormat="1" applyFont="1" applyBorder="1" applyAlignment="1">
      <alignment horizontal="center" vertic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164" fontId="13" fillId="0" borderId="2" xfId="7" applyNumberFormat="1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 vertical="center"/>
    </xf>
    <xf numFmtId="164" fontId="13" fillId="0" borderId="9" xfId="7" applyNumberFormat="1" applyFont="1" applyBorder="1" applyAlignment="1">
      <alignment horizontal="center" vertical="center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</cellXfs>
  <cellStyles count="11">
    <cellStyle name="Įprastas" xfId="0" builtinId="0"/>
    <cellStyle name="Įprastas 2" xfId="2" xr:uid="{00000000-0005-0000-0000-000001000000}"/>
    <cellStyle name="Įprastas 2 2" xfId="3" xr:uid="{00000000-0005-0000-0000-000002000000}"/>
    <cellStyle name="Įprastas 3" xfId="4" xr:uid="{00000000-0005-0000-0000-000003000000}"/>
    <cellStyle name="Įprastas 4" xfId="1" xr:uid="{00000000-0005-0000-0000-000004000000}"/>
    <cellStyle name="Įprastas 5" xfId="7" xr:uid="{00000000-0005-0000-0000-000005000000}"/>
    <cellStyle name="Įprastas 6" xfId="8" xr:uid="{00000000-0005-0000-0000-000006000000}"/>
    <cellStyle name="Kablelis 2" xfId="5" xr:uid="{00000000-0005-0000-0000-000007000000}"/>
    <cellStyle name="Normal_13 priedas" xfId="6" xr:uid="{00000000-0005-0000-0000-000008000000}"/>
    <cellStyle name="Normal_biudz uz 2001 atskaitomybe3" xfId="9" xr:uid="{00000000-0005-0000-0000-000009000000}"/>
    <cellStyle name="Normal_TRECFORMantras200133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tabSelected="1" topLeftCell="A8" zoomScaleNormal="100" workbookViewId="0">
      <selection activeCell="E14" sqref="E14:F14"/>
    </sheetView>
  </sheetViews>
  <sheetFormatPr defaultColWidth="9.140625" defaultRowHeight="12"/>
  <cols>
    <col min="1" max="1" width="13.28515625" style="2" customWidth="1"/>
    <col min="2" max="2" width="29.28515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9.14062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1"/>
      <c r="J1" s="27" t="s">
        <v>48</v>
      </c>
    </row>
    <row r="2" spans="1:13">
      <c r="A2" s="1"/>
      <c r="B2" s="1"/>
      <c r="C2" s="1"/>
      <c r="D2" s="1"/>
      <c r="E2" s="1"/>
      <c r="H2" s="11"/>
      <c r="J2" s="27" t="s">
        <v>19</v>
      </c>
    </row>
    <row r="3" spans="1:13">
      <c r="A3" s="1"/>
      <c r="B3" s="1"/>
      <c r="C3" s="1"/>
      <c r="D3" s="1"/>
      <c r="E3" s="1"/>
      <c r="F3" s="1"/>
      <c r="G3" s="1"/>
      <c r="H3" s="1"/>
      <c r="J3" s="27" t="s">
        <v>21</v>
      </c>
    </row>
    <row r="4" spans="1:13">
      <c r="A4" s="1"/>
      <c r="B4" s="1"/>
      <c r="C4" s="1"/>
      <c r="D4" s="1"/>
      <c r="E4" s="1"/>
      <c r="F4" s="1"/>
      <c r="G4" s="1"/>
      <c r="H4" s="1"/>
      <c r="J4" s="27" t="s">
        <v>20</v>
      </c>
    </row>
    <row r="5" spans="1:13">
      <c r="A5" s="1"/>
      <c r="B5" s="1"/>
      <c r="C5" s="1"/>
      <c r="D5" s="1"/>
      <c r="E5" s="1"/>
      <c r="F5" s="1"/>
      <c r="G5" s="1"/>
      <c r="H5" s="1"/>
      <c r="J5" s="27" t="s">
        <v>62</v>
      </c>
    </row>
    <row r="6" spans="1:13" s="12" customFormat="1" ht="15" customHeight="1">
      <c r="A6" s="32"/>
      <c r="B6" s="133" t="s">
        <v>73</v>
      </c>
      <c r="C6" s="133"/>
      <c r="D6" s="133"/>
      <c r="E6" s="133"/>
      <c r="F6" s="133"/>
      <c r="G6" s="133"/>
      <c r="H6" s="133"/>
      <c r="I6" s="133"/>
      <c r="J6" s="32"/>
      <c r="K6" s="41"/>
      <c r="L6" s="41"/>
      <c r="M6" s="41"/>
    </row>
    <row r="7" spans="1:13" ht="12.75" customHeight="1">
      <c r="A7" s="137" t="s">
        <v>25</v>
      </c>
      <c r="B7" s="137"/>
      <c r="C7" s="137"/>
      <c r="D7" s="137"/>
      <c r="E7" s="137"/>
      <c r="F7" s="137"/>
      <c r="G7" s="137"/>
      <c r="H7" s="137"/>
      <c r="I7" s="137"/>
      <c r="J7" s="137"/>
      <c r="K7" s="30"/>
      <c r="L7" s="30"/>
      <c r="M7" s="28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94" t="s">
        <v>40</v>
      </c>
      <c r="B9" s="94"/>
      <c r="C9" s="94"/>
      <c r="D9" s="94"/>
      <c r="E9" s="94"/>
      <c r="F9" s="94"/>
      <c r="G9" s="94"/>
      <c r="H9" s="94"/>
      <c r="I9" s="94"/>
      <c r="J9" s="94"/>
      <c r="K9" s="42"/>
    </row>
    <row r="10" spans="1:13" ht="12" customHeight="1">
      <c r="A10" s="94"/>
      <c r="B10" s="94"/>
      <c r="C10" s="95"/>
      <c r="D10" s="95"/>
      <c r="E10" s="95"/>
      <c r="F10" s="95"/>
      <c r="G10" s="95"/>
      <c r="H10" s="95"/>
      <c r="I10" s="96"/>
      <c r="J10" s="96"/>
      <c r="K10" s="96"/>
    </row>
    <row r="11" spans="1:13" ht="14.25" customHeight="1">
      <c r="A11" s="139" t="s">
        <v>84</v>
      </c>
      <c r="B11" s="139"/>
      <c r="C11" s="139"/>
      <c r="D11" s="139"/>
      <c r="E11" s="139"/>
      <c r="F11" s="139"/>
      <c r="G11" s="139"/>
      <c r="H11" s="139"/>
      <c r="I11" s="139"/>
      <c r="J11" s="139"/>
    </row>
    <row r="12" spans="1:13" ht="17.25" customHeight="1">
      <c r="A12" s="46"/>
      <c r="B12" s="46"/>
      <c r="C12" s="46"/>
      <c r="D12" s="52"/>
      <c r="E12" s="138" t="s">
        <v>89</v>
      </c>
      <c r="F12" s="138"/>
      <c r="G12" s="52"/>
      <c r="H12" s="46"/>
      <c r="I12" s="46"/>
      <c r="J12" s="46"/>
    </row>
    <row r="13" spans="1:13" ht="13.5" customHeight="1">
      <c r="A13" s="46"/>
      <c r="B13" s="46"/>
      <c r="C13" s="46"/>
      <c r="E13" s="141" t="s">
        <v>28</v>
      </c>
      <c r="F13" s="141"/>
      <c r="G13" s="55"/>
      <c r="H13" s="46"/>
      <c r="I13" s="46"/>
      <c r="J13" s="46"/>
    </row>
    <row r="14" spans="1:13" ht="17.25" customHeight="1">
      <c r="A14" s="46"/>
      <c r="B14" s="46"/>
      <c r="C14" s="46"/>
      <c r="E14" s="140" t="s">
        <v>26</v>
      </c>
      <c r="F14" s="140"/>
      <c r="G14" s="47"/>
      <c r="H14" s="46"/>
      <c r="I14" s="46"/>
      <c r="J14" s="46"/>
    </row>
    <row r="15" spans="1:13" ht="11.25" customHeight="1">
      <c r="A15" s="46"/>
      <c r="B15" s="46"/>
      <c r="C15" s="46"/>
      <c r="D15" s="35"/>
      <c r="E15" s="35"/>
      <c r="F15" s="35"/>
      <c r="G15" s="35"/>
      <c r="H15" s="46"/>
      <c r="I15" s="46"/>
      <c r="J15" s="46"/>
    </row>
    <row r="16" spans="1:13" ht="12" customHeight="1">
      <c r="A16" s="3"/>
      <c r="B16" s="3"/>
      <c r="C16" s="3"/>
      <c r="E16" s="67">
        <v>44753</v>
      </c>
      <c r="F16" s="36" t="s">
        <v>85</v>
      </c>
      <c r="G16" s="75"/>
      <c r="J16" s="60"/>
    </row>
    <row r="17" spans="1:11" ht="12" customHeight="1">
      <c r="A17" s="3"/>
      <c r="B17" s="3"/>
      <c r="C17" s="3"/>
      <c r="E17" s="38" t="s">
        <v>27</v>
      </c>
      <c r="F17" s="48"/>
      <c r="G17" s="48"/>
      <c r="H17" s="4"/>
    </row>
    <row r="18" spans="1:11" ht="12" customHeight="1">
      <c r="A18" s="3"/>
      <c r="B18" s="3"/>
      <c r="C18" s="5"/>
      <c r="D18" s="5"/>
      <c r="F18" s="5"/>
      <c r="G18" s="5"/>
      <c r="I18" s="59"/>
      <c r="J18" s="61" t="s">
        <v>44</v>
      </c>
    </row>
    <row r="19" spans="1:11" ht="51" customHeight="1">
      <c r="A19" s="43" t="s">
        <v>0</v>
      </c>
      <c r="B19" s="43" t="s">
        <v>23</v>
      </c>
      <c r="C19" s="43" t="s">
        <v>22</v>
      </c>
      <c r="D19" s="44" t="s">
        <v>1</v>
      </c>
      <c r="E19" s="44" t="s">
        <v>2</v>
      </c>
      <c r="F19" s="45" t="s">
        <v>3</v>
      </c>
      <c r="G19" s="44" t="s">
        <v>24</v>
      </c>
      <c r="H19" s="45" t="s">
        <v>37</v>
      </c>
      <c r="I19" s="44" t="s">
        <v>47</v>
      </c>
      <c r="J19" s="44" t="s">
        <v>34</v>
      </c>
    </row>
    <row r="20" spans="1:11" ht="10.5" customHeight="1">
      <c r="A20" s="26">
        <v>1</v>
      </c>
      <c r="B20" s="26">
        <v>2</v>
      </c>
      <c r="C20" s="26">
        <v>3</v>
      </c>
      <c r="D20" s="26">
        <v>4</v>
      </c>
      <c r="E20" s="26">
        <v>5</v>
      </c>
      <c r="F20" s="26" t="s">
        <v>35</v>
      </c>
      <c r="G20" s="26" t="s">
        <v>36</v>
      </c>
      <c r="H20" s="26">
        <v>8</v>
      </c>
      <c r="I20" s="26">
        <v>9</v>
      </c>
      <c r="J20" s="26">
        <v>10</v>
      </c>
    </row>
    <row r="21" spans="1:11" ht="12.75" customHeight="1">
      <c r="A21" s="110" t="s">
        <v>63</v>
      </c>
      <c r="B21" s="107" t="s">
        <v>71</v>
      </c>
      <c r="C21" s="110" t="s">
        <v>64</v>
      </c>
      <c r="D21" s="104">
        <v>167</v>
      </c>
      <c r="E21" s="104">
        <v>123.6</v>
      </c>
      <c r="F21" s="104">
        <f>E21/D21*100</f>
        <v>74.011976047904199</v>
      </c>
      <c r="G21" s="101">
        <f>E21-D21</f>
        <v>-43.400000000000006</v>
      </c>
      <c r="H21" s="73">
        <v>-22.4</v>
      </c>
      <c r="I21" s="6" t="s">
        <v>77</v>
      </c>
      <c r="J21" s="7" t="s">
        <v>78</v>
      </c>
    </row>
    <row r="22" spans="1:11" ht="12.75" customHeight="1">
      <c r="A22" s="111"/>
      <c r="B22" s="108"/>
      <c r="C22" s="111"/>
      <c r="D22" s="105"/>
      <c r="E22" s="105"/>
      <c r="F22" s="105"/>
      <c r="G22" s="102"/>
      <c r="H22" s="73">
        <v>-4.0999999999999996</v>
      </c>
      <c r="I22" s="6" t="s">
        <v>86</v>
      </c>
      <c r="J22" s="7" t="s">
        <v>41</v>
      </c>
    </row>
    <row r="23" spans="1:11" ht="12.75" customHeight="1">
      <c r="A23" s="112"/>
      <c r="B23" s="109"/>
      <c r="C23" s="112"/>
      <c r="D23" s="106"/>
      <c r="E23" s="106"/>
      <c r="F23" s="106"/>
      <c r="G23" s="103"/>
      <c r="H23" s="74">
        <v>-16.899999999999999</v>
      </c>
      <c r="I23" s="6" t="s">
        <v>67</v>
      </c>
      <c r="J23" s="7" t="s">
        <v>79</v>
      </c>
    </row>
    <row r="24" spans="1:11" ht="12.75" customHeight="1">
      <c r="A24" s="110" t="s">
        <v>63</v>
      </c>
      <c r="B24" s="107" t="s">
        <v>71</v>
      </c>
      <c r="C24" s="110" t="s">
        <v>80</v>
      </c>
      <c r="D24" s="104">
        <v>2</v>
      </c>
      <c r="E24" s="134">
        <v>0</v>
      </c>
      <c r="F24" s="104">
        <f>E24/D24*100</f>
        <v>0</v>
      </c>
      <c r="G24" s="101">
        <f>E24-D24</f>
        <v>-2</v>
      </c>
      <c r="H24" s="101">
        <f>G24</f>
        <v>-2</v>
      </c>
      <c r="I24" s="142" t="s">
        <v>86</v>
      </c>
      <c r="J24" s="145" t="s">
        <v>41</v>
      </c>
      <c r="K24" s="24"/>
    </row>
    <row r="25" spans="1:11" ht="12" customHeight="1">
      <c r="A25" s="111"/>
      <c r="B25" s="108"/>
      <c r="C25" s="111"/>
      <c r="D25" s="105"/>
      <c r="E25" s="135"/>
      <c r="F25" s="105"/>
      <c r="G25" s="102"/>
      <c r="H25" s="102"/>
      <c r="I25" s="143"/>
      <c r="J25" s="146"/>
      <c r="K25" s="24"/>
    </row>
    <row r="26" spans="1:11" ht="5.25" customHeight="1">
      <c r="A26" s="112"/>
      <c r="B26" s="109"/>
      <c r="C26" s="112"/>
      <c r="D26" s="106"/>
      <c r="E26" s="136"/>
      <c r="F26" s="106"/>
      <c r="G26" s="103"/>
      <c r="H26" s="103"/>
      <c r="I26" s="144"/>
      <c r="J26" s="147"/>
      <c r="K26" s="24"/>
    </row>
    <row r="27" spans="1:11" ht="22.5" hidden="1">
      <c r="A27" s="78" t="s">
        <v>63</v>
      </c>
      <c r="B27" s="77" t="s">
        <v>71</v>
      </c>
      <c r="C27" s="78" t="s">
        <v>81</v>
      </c>
      <c r="D27" s="76"/>
      <c r="E27" s="81"/>
      <c r="F27" s="76" t="e">
        <f>E27/D27*100</f>
        <v>#DIV/0!</v>
      </c>
      <c r="G27" s="79">
        <f>E27-D27</f>
        <v>0</v>
      </c>
      <c r="H27" s="65"/>
      <c r="I27" s="80"/>
      <c r="J27" s="7"/>
    </row>
    <row r="28" spans="1:11" ht="15" customHeight="1">
      <c r="A28" s="110" t="s">
        <v>63</v>
      </c>
      <c r="B28" s="107" t="s">
        <v>71</v>
      </c>
      <c r="C28" s="110" t="s">
        <v>65</v>
      </c>
      <c r="D28" s="104">
        <v>12.3</v>
      </c>
      <c r="E28" s="134">
        <v>6.2</v>
      </c>
      <c r="F28" s="104">
        <f>E28/D28*100</f>
        <v>50.40650406504065</v>
      </c>
      <c r="G28" s="101">
        <f>E28-D28</f>
        <v>-6.1000000000000005</v>
      </c>
      <c r="H28" s="65">
        <v>-1.2</v>
      </c>
      <c r="I28" s="6" t="s">
        <v>77</v>
      </c>
      <c r="J28" s="7" t="s">
        <v>78</v>
      </c>
    </row>
    <row r="29" spans="1:11">
      <c r="A29" s="111"/>
      <c r="B29" s="108"/>
      <c r="C29" s="111"/>
      <c r="D29" s="105"/>
      <c r="E29" s="135"/>
      <c r="F29" s="105"/>
      <c r="G29" s="102"/>
      <c r="H29" s="65">
        <v>-4.5</v>
      </c>
      <c r="I29" s="80" t="s">
        <v>87</v>
      </c>
      <c r="J29" s="7" t="s">
        <v>88</v>
      </c>
    </row>
    <row r="30" spans="1:11">
      <c r="A30" s="112"/>
      <c r="B30" s="109"/>
      <c r="C30" s="112"/>
      <c r="D30" s="106"/>
      <c r="E30" s="136"/>
      <c r="F30" s="106"/>
      <c r="G30" s="103"/>
      <c r="H30" s="65">
        <v>-0.4</v>
      </c>
      <c r="I30" s="80" t="s">
        <v>67</v>
      </c>
      <c r="J30" s="7" t="s">
        <v>79</v>
      </c>
    </row>
    <row r="31" spans="1:11" ht="23.25" customHeight="1">
      <c r="A31" s="70" t="s">
        <v>63</v>
      </c>
      <c r="B31" s="69" t="s">
        <v>71</v>
      </c>
      <c r="C31" s="70" t="s">
        <v>66</v>
      </c>
      <c r="D31" s="82">
        <v>2.7</v>
      </c>
      <c r="E31" s="82">
        <v>0.5</v>
      </c>
      <c r="F31" s="82">
        <f>E31/D31*100</f>
        <v>18.518518518518519</v>
      </c>
      <c r="G31" s="82">
        <f>E31-D31</f>
        <v>-2.2000000000000002</v>
      </c>
      <c r="H31" s="82">
        <v>-2.2000000000000002</v>
      </c>
      <c r="I31" s="70" t="s">
        <v>67</v>
      </c>
      <c r="J31" s="7" t="s">
        <v>79</v>
      </c>
    </row>
    <row r="32" spans="1:11" ht="12.75" customHeight="1">
      <c r="A32" s="53"/>
      <c r="B32" s="53"/>
      <c r="C32" s="13" t="s">
        <v>33</v>
      </c>
      <c r="D32" s="66">
        <f>SUM(D21:D31)</f>
        <v>184</v>
      </c>
      <c r="E32" s="66">
        <f>SUM(E21:E31)</f>
        <v>130.29999999999998</v>
      </c>
      <c r="F32" s="66">
        <f>E32/D32*100</f>
        <v>70.815217391304344</v>
      </c>
      <c r="G32" s="66">
        <f>E32-D32</f>
        <v>-53.700000000000017</v>
      </c>
      <c r="H32" s="66">
        <f>H21+H22+H23+H31+H24+H28+H29+H30</f>
        <v>-53.7</v>
      </c>
      <c r="I32" s="7"/>
      <c r="J32" s="7"/>
    </row>
    <row r="33" spans="1:10" ht="12.75" customHeight="1">
      <c r="A33" s="110" t="s">
        <v>75</v>
      </c>
      <c r="B33" s="107" t="s">
        <v>76</v>
      </c>
      <c r="C33" s="110" t="s">
        <v>64</v>
      </c>
      <c r="D33" s="104">
        <v>21.3</v>
      </c>
      <c r="E33" s="104">
        <v>16.100000000000001</v>
      </c>
      <c r="F33" s="104">
        <f>E33/D33*100</f>
        <v>75.586854460093903</v>
      </c>
      <c r="G33" s="104">
        <f>E33-D33</f>
        <v>-5.1999999999999993</v>
      </c>
      <c r="H33" s="85">
        <v>-3.5</v>
      </c>
      <c r="I33" s="83" t="s">
        <v>77</v>
      </c>
      <c r="J33" s="88" t="s">
        <v>78</v>
      </c>
    </row>
    <row r="34" spans="1:10" ht="12.75" customHeight="1">
      <c r="A34" s="111"/>
      <c r="B34" s="108"/>
      <c r="C34" s="111"/>
      <c r="D34" s="105"/>
      <c r="E34" s="105"/>
      <c r="F34" s="105"/>
      <c r="G34" s="105"/>
      <c r="H34" s="87">
        <v>-0.8</v>
      </c>
      <c r="I34" s="91" t="s">
        <v>67</v>
      </c>
      <c r="J34" s="89" t="s">
        <v>79</v>
      </c>
    </row>
    <row r="35" spans="1:10" ht="12.75" customHeight="1">
      <c r="A35" s="112"/>
      <c r="B35" s="109"/>
      <c r="C35" s="112"/>
      <c r="D35" s="106"/>
      <c r="E35" s="106"/>
      <c r="F35" s="106"/>
      <c r="G35" s="106"/>
      <c r="H35" s="86">
        <v>-0.9</v>
      </c>
      <c r="I35" s="84" t="s">
        <v>86</v>
      </c>
      <c r="J35" s="90" t="s">
        <v>41</v>
      </c>
    </row>
    <row r="36" spans="1:10" ht="12.75" customHeight="1">
      <c r="A36" s="71"/>
      <c r="B36" s="71"/>
      <c r="C36" s="13" t="s">
        <v>33</v>
      </c>
      <c r="D36" s="72">
        <f>SUM(D33)</f>
        <v>21.3</v>
      </c>
      <c r="E36" s="72">
        <f>SUM(E33)</f>
        <v>16.100000000000001</v>
      </c>
      <c r="F36" s="72">
        <f>SUM(F33)</f>
        <v>75.586854460093903</v>
      </c>
      <c r="G36" s="72">
        <f>SUM(G33)</f>
        <v>-5.1999999999999993</v>
      </c>
      <c r="H36" s="66">
        <f>H33+H34+H35</f>
        <v>-5.2</v>
      </c>
      <c r="I36" s="58"/>
      <c r="J36" s="68"/>
    </row>
    <row r="37" spans="1:10" ht="12.75" customHeight="1">
      <c r="A37" s="110" t="s">
        <v>68</v>
      </c>
      <c r="B37" s="120" t="s">
        <v>72</v>
      </c>
      <c r="C37" s="110" t="s">
        <v>64</v>
      </c>
      <c r="D37" s="118">
        <v>33.1</v>
      </c>
      <c r="E37" s="118">
        <v>26.1</v>
      </c>
      <c r="F37" s="118">
        <f>E37/D37*100</f>
        <v>78.851963746223561</v>
      </c>
      <c r="G37" s="118">
        <f>E37-D37</f>
        <v>-7</v>
      </c>
      <c r="H37" s="118">
        <v>-7</v>
      </c>
      <c r="I37" s="127" t="s">
        <v>67</v>
      </c>
      <c r="J37" s="122" t="s">
        <v>79</v>
      </c>
    </row>
    <row r="38" spans="1:10" ht="12.75" customHeight="1">
      <c r="A38" s="112"/>
      <c r="B38" s="121"/>
      <c r="C38" s="112"/>
      <c r="D38" s="119"/>
      <c r="E38" s="119"/>
      <c r="F38" s="119"/>
      <c r="G38" s="119"/>
      <c r="H38" s="119"/>
      <c r="I38" s="128"/>
      <c r="J38" s="123"/>
    </row>
    <row r="39" spans="1:10" ht="12.75" customHeight="1">
      <c r="A39" s="53"/>
      <c r="B39" s="54"/>
      <c r="C39" s="13" t="s">
        <v>33</v>
      </c>
      <c r="D39" s="66">
        <f>SUM(D37)</f>
        <v>33.1</v>
      </c>
      <c r="E39" s="66">
        <f>SUM(E37)</f>
        <v>26.1</v>
      </c>
      <c r="F39" s="66">
        <f>SUM(F37)</f>
        <v>78.851963746223561</v>
      </c>
      <c r="G39" s="66">
        <f>SUM(G37)</f>
        <v>-7</v>
      </c>
      <c r="H39" s="66">
        <f>H37</f>
        <v>-7</v>
      </c>
      <c r="I39" s="6"/>
      <c r="J39" s="7"/>
    </row>
    <row r="40" spans="1:10" ht="12.75" customHeight="1">
      <c r="A40" s="124" t="s">
        <v>82</v>
      </c>
      <c r="B40" s="125"/>
      <c r="C40" s="126"/>
      <c r="D40" s="66">
        <f>D32+D36+D39</f>
        <v>238.4</v>
      </c>
      <c r="E40" s="66">
        <f>E32+E36+E39</f>
        <v>172.49999999999997</v>
      </c>
      <c r="F40" s="66">
        <f>E40/D40*100</f>
        <v>72.357382550335558</v>
      </c>
      <c r="G40" s="66">
        <f>E40-D40</f>
        <v>-65.900000000000034</v>
      </c>
      <c r="H40" s="66">
        <f>H32+H36+H39</f>
        <v>-65.900000000000006</v>
      </c>
      <c r="I40" s="6"/>
      <c r="J40" s="7"/>
    </row>
    <row r="41" spans="1:10" s="59" customFormat="1" ht="23.25" customHeight="1">
      <c r="A41" s="97" t="s">
        <v>58</v>
      </c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12.75" customHeight="1">
      <c r="A42" s="116" t="s">
        <v>49</v>
      </c>
      <c r="B42" s="116"/>
      <c r="C42" s="116"/>
      <c r="D42" s="116"/>
      <c r="E42" s="116"/>
      <c r="F42" s="116"/>
      <c r="G42" s="116"/>
      <c r="H42" s="116"/>
      <c r="I42" s="116"/>
      <c r="J42" s="116"/>
    </row>
    <row r="44" spans="1:10" s="29" customFormat="1" ht="16.5" customHeight="1">
      <c r="A44" s="37" t="s">
        <v>29</v>
      </c>
      <c r="B44" s="49" t="s">
        <v>83</v>
      </c>
      <c r="C44" s="50"/>
      <c r="D44" s="50"/>
      <c r="E44" s="115"/>
      <c r="F44" s="115"/>
      <c r="G44" s="49"/>
      <c r="H44" s="50"/>
      <c r="I44" s="117" t="s">
        <v>74</v>
      </c>
      <c r="J44" s="117"/>
    </row>
    <row r="45" spans="1:10" s="29" customFormat="1" ht="12" customHeight="1">
      <c r="A45" s="98" t="s">
        <v>30</v>
      </c>
      <c r="B45" s="99"/>
      <c r="C45" s="99"/>
      <c r="D45" s="34"/>
      <c r="E45" s="100" t="s">
        <v>31</v>
      </c>
      <c r="F45" s="100"/>
      <c r="G45" s="56"/>
      <c r="I45" s="100" t="s">
        <v>32</v>
      </c>
      <c r="J45" s="100"/>
    </row>
    <row r="46" spans="1:10" s="29" customFormat="1" ht="15.75" customHeight="1">
      <c r="A46" s="113" t="s">
        <v>69</v>
      </c>
      <c r="B46" s="113"/>
      <c r="C46" s="113"/>
      <c r="D46" s="33"/>
      <c r="E46" s="39"/>
      <c r="F46" s="40"/>
      <c r="G46" s="57"/>
      <c r="I46" s="114" t="s">
        <v>70</v>
      </c>
      <c r="J46" s="114"/>
    </row>
    <row r="47" spans="1:10" s="31" customFormat="1" ht="24" customHeight="1">
      <c r="A47" s="131" t="s">
        <v>57</v>
      </c>
      <c r="B47" s="132"/>
      <c r="C47" s="132"/>
      <c r="D47" s="51"/>
      <c r="E47" s="100" t="s">
        <v>31</v>
      </c>
      <c r="F47" s="100"/>
      <c r="G47" s="56"/>
      <c r="I47" s="100" t="s">
        <v>32</v>
      </c>
      <c r="J47" s="100"/>
    </row>
    <row r="50" spans="1:11" ht="15" customHeight="1">
      <c r="A50" s="1" t="s">
        <v>52</v>
      </c>
    </row>
    <row r="52" spans="1:11" ht="60" customHeight="1">
      <c r="A52" s="43" t="s">
        <v>45</v>
      </c>
      <c r="B52" s="129" t="s">
        <v>46</v>
      </c>
      <c r="C52" s="130"/>
      <c r="D52" s="8"/>
      <c r="E52" s="8"/>
      <c r="F52" s="8"/>
      <c r="G52" s="8"/>
      <c r="H52" s="8"/>
      <c r="I52" s="8"/>
      <c r="K52" s="8"/>
    </row>
    <row r="53" spans="1:11" s="1" customFormat="1" ht="15">
      <c r="A53" s="16" t="s">
        <v>4</v>
      </c>
      <c r="B53" s="14" t="s">
        <v>12</v>
      </c>
      <c r="C53" s="17"/>
      <c r="D53" s="8"/>
      <c r="E53" s="8"/>
      <c r="F53" s="8"/>
      <c r="G53" s="8"/>
      <c r="H53" s="8"/>
      <c r="I53" s="8"/>
      <c r="J53" s="8"/>
      <c r="K53" s="8"/>
    </row>
    <row r="54" spans="1:11" ht="15">
      <c r="A54" s="18" t="s">
        <v>38</v>
      </c>
      <c r="B54" s="10" t="s">
        <v>18</v>
      </c>
      <c r="C54" s="19"/>
      <c r="D54" s="8"/>
      <c r="E54" s="8"/>
      <c r="F54" s="8"/>
      <c r="G54" s="8"/>
      <c r="H54" s="8"/>
      <c r="I54" s="8"/>
      <c r="J54" s="8"/>
      <c r="K54" s="8"/>
    </row>
    <row r="55" spans="1:11" ht="15">
      <c r="A55" s="22" t="s">
        <v>5</v>
      </c>
      <c r="B55" s="9" t="s">
        <v>14</v>
      </c>
      <c r="C55" s="23"/>
      <c r="D55" s="8"/>
      <c r="E55" s="8"/>
      <c r="F55" s="8"/>
      <c r="G55" s="8"/>
      <c r="H55" s="8"/>
      <c r="I55" s="8"/>
      <c r="J55" s="8"/>
      <c r="K55" s="8"/>
    </row>
    <row r="56" spans="1:11" ht="15">
      <c r="A56" s="20" t="s">
        <v>39</v>
      </c>
      <c r="B56" s="15" t="s">
        <v>50</v>
      </c>
      <c r="C56" s="21"/>
      <c r="D56" s="8"/>
      <c r="E56" s="8"/>
      <c r="F56" s="8"/>
      <c r="G56" s="8"/>
      <c r="H56" s="8"/>
      <c r="I56" s="8"/>
      <c r="J56" s="8"/>
      <c r="K56" s="8"/>
    </row>
    <row r="57" spans="1:11" s="1" customFormat="1" ht="15">
      <c r="A57" s="16" t="s">
        <v>6</v>
      </c>
      <c r="B57" s="14" t="s">
        <v>43</v>
      </c>
      <c r="C57" s="17"/>
      <c r="D57" s="8"/>
      <c r="E57" s="8"/>
      <c r="F57" s="8"/>
      <c r="G57" s="8"/>
      <c r="H57" s="8"/>
      <c r="I57" s="8"/>
      <c r="J57" s="8"/>
      <c r="K57" s="8"/>
    </row>
    <row r="58" spans="1:11" ht="15">
      <c r="A58" s="18" t="s">
        <v>7</v>
      </c>
      <c r="B58" s="64" t="s">
        <v>59</v>
      </c>
      <c r="C58" s="19"/>
      <c r="D58" s="8"/>
      <c r="E58" s="8"/>
      <c r="F58" s="8"/>
      <c r="G58" s="8"/>
      <c r="H58" s="8"/>
      <c r="I58" s="8"/>
      <c r="J58" s="8"/>
      <c r="K58" s="8"/>
    </row>
    <row r="59" spans="1:11" ht="15">
      <c r="A59" s="22" t="s">
        <v>8</v>
      </c>
      <c r="B59" s="62" t="s">
        <v>60</v>
      </c>
      <c r="C59" s="23"/>
      <c r="D59" s="8"/>
      <c r="E59" s="8"/>
      <c r="F59" s="8"/>
      <c r="G59" s="8"/>
      <c r="H59" s="8"/>
      <c r="I59" s="8"/>
      <c r="J59" s="8"/>
      <c r="K59" s="8"/>
    </row>
    <row r="60" spans="1:11" ht="15">
      <c r="A60" s="22" t="s">
        <v>9</v>
      </c>
      <c r="B60" s="9" t="s">
        <v>51</v>
      </c>
      <c r="C60" s="23"/>
      <c r="D60" s="8"/>
      <c r="E60" s="8"/>
      <c r="F60" s="8"/>
      <c r="G60" s="8"/>
      <c r="H60" s="8"/>
      <c r="I60" s="8"/>
      <c r="J60" s="8"/>
      <c r="K60" s="8"/>
    </row>
    <row r="61" spans="1:11" ht="25.5" customHeight="1">
      <c r="A61" s="22" t="s">
        <v>10</v>
      </c>
      <c r="B61" s="92" t="s">
        <v>13</v>
      </c>
      <c r="C61" s="93"/>
    </row>
    <row r="62" spans="1:11" ht="12.75">
      <c r="A62" s="22" t="s">
        <v>11</v>
      </c>
      <c r="B62" s="9" t="s">
        <v>41</v>
      </c>
      <c r="C62" s="24"/>
    </row>
    <row r="63" spans="1:11" ht="12.75">
      <c r="A63" s="22" t="s">
        <v>15</v>
      </c>
      <c r="B63" s="62" t="s">
        <v>42</v>
      </c>
      <c r="C63" s="24"/>
    </row>
    <row r="64" spans="1:11" ht="12.75">
      <c r="A64" s="22" t="s">
        <v>16</v>
      </c>
      <c r="B64" s="9" t="s">
        <v>61</v>
      </c>
      <c r="C64" s="24"/>
    </row>
    <row r="65" spans="1:6" ht="12.75">
      <c r="A65" s="20" t="s">
        <v>17</v>
      </c>
      <c r="B65" s="15" t="s">
        <v>50</v>
      </c>
      <c r="C65" s="25"/>
    </row>
    <row r="66" spans="1:6" ht="12.75">
      <c r="A66" s="12"/>
      <c r="B66" s="9"/>
    </row>
    <row r="67" spans="1:6" ht="12.75">
      <c r="A67" s="63" t="s">
        <v>53</v>
      </c>
      <c r="B67" s="3"/>
      <c r="C67" s="3"/>
      <c r="D67" s="3"/>
      <c r="E67" s="3"/>
      <c r="F67" s="3"/>
    </row>
    <row r="68" spans="1:6" ht="12.75">
      <c r="A68" s="63" t="s">
        <v>54</v>
      </c>
      <c r="B68" s="3"/>
      <c r="C68" s="3"/>
      <c r="D68" s="3"/>
      <c r="E68" s="3"/>
      <c r="F68" s="3"/>
    </row>
    <row r="69" spans="1:6">
      <c r="A69" s="3" t="s">
        <v>55</v>
      </c>
      <c r="B69" s="3"/>
      <c r="C69" s="3"/>
      <c r="D69" s="3"/>
      <c r="E69" s="3"/>
      <c r="F69" s="3"/>
    </row>
    <row r="70" spans="1:6" ht="12.75">
      <c r="A70" s="63" t="s">
        <v>56</v>
      </c>
      <c r="B70" s="3"/>
      <c r="C70" s="3"/>
      <c r="D70" s="3"/>
      <c r="E70" s="3"/>
      <c r="F70" s="3"/>
    </row>
  </sheetData>
  <mergeCells count="64">
    <mergeCell ref="A28:A30"/>
    <mergeCell ref="E21:E23"/>
    <mergeCell ref="F21:F23"/>
    <mergeCell ref="A7:J7"/>
    <mergeCell ref="E12:F12"/>
    <mergeCell ref="C24:C26"/>
    <mergeCell ref="A9:J9"/>
    <mergeCell ref="A11:J11"/>
    <mergeCell ref="E14:F14"/>
    <mergeCell ref="E13:F13"/>
    <mergeCell ref="G21:G23"/>
    <mergeCell ref="I24:I26"/>
    <mergeCell ref="J24:J26"/>
    <mergeCell ref="B24:B26"/>
    <mergeCell ref="D37:D38"/>
    <mergeCell ref="E37:E38"/>
    <mergeCell ref="B6:I6"/>
    <mergeCell ref="H24:H26"/>
    <mergeCell ref="B28:B30"/>
    <mergeCell ref="C28:C30"/>
    <mergeCell ref="D28:D30"/>
    <mergeCell ref="E28:E30"/>
    <mergeCell ref="F28:F30"/>
    <mergeCell ref="G28:G30"/>
    <mergeCell ref="B33:B35"/>
    <mergeCell ref="C33:C35"/>
    <mergeCell ref="E24:E26"/>
    <mergeCell ref="B52:C52"/>
    <mergeCell ref="E33:E35"/>
    <mergeCell ref="F33:F35"/>
    <mergeCell ref="G33:G35"/>
    <mergeCell ref="A47:C47"/>
    <mergeCell ref="E47:F47"/>
    <mergeCell ref="D33:D35"/>
    <mergeCell ref="C37:C38"/>
    <mergeCell ref="A33:A35"/>
    <mergeCell ref="I47:J47"/>
    <mergeCell ref="I45:J45"/>
    <mergeCell ref="A42:J42"/>
    <mergeCell ref="I44:J44"/>
    <mergeCell ref="H37:H38"/>
    <mergeCell ref="B37:B38"/>
    <mergeCell ref="J37:J38"/>
    <mergeCell ref="F37:F38"/>
    <mergeCell ref="G37:G38"/>
    <mergeCell ref="A40:C40"/>
    <mergeCell ref="A37:A38"/>
    <mergeCell ref="I37:I38"/>
    <mergeCell ref="B61:C61"/>
    <mergeCell ref="A10:K10"/>
    <mergeCell ref="A41:J41"/>
    <mergeCell ref="A45:C45"/>
    <mergeCell ref="E45:F45"/>
    <mergeCell ref="G24:G26"/>
    <mergeCell ref="D21:D23"/>
    <mergeCell ref="D24:D26"/>
    <mergeCell ref="F24:F26"/>
    <mergeCell ref="B21:B23"/>
    <mergeCell ref="C21:C23"/>
    <mergeCell ref="A21:A23"/>
    <mergeCell ref="A24:A26"/>
    <mergeCell ref="A46:C46"/>
    <mergeCell ref="I46:J46"/>
    <mergeCell ref="E44:F4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 differentFirst="1">
    <oddHeader>&amp;C&amp;"Times,Paprastas"&amp;P</oddHead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Vartotojas</cp:lastModifiedBy>
  <cp:lastPrinted>2022-01-12T07:37:31Z</cp:lastPrinted>
  <dcterms:created xsi:type="dcterms:W3CDTF">2018-10-05T12:59:33Z</dcterms:created>
  <dcterms:modified xsi:type="dcterms:W3CDTF">2022-07-11T07:26:29Z</dcterms:modified>
</cp:coreProperties>
</file>