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2-12-31\Biudžeto\"/>
    </mc:Choice>
  </mc:AlternateContent>
  <xr:revisionPtr revIDLastSave="0" documentId="13_ncr:1_{408F392E-A2BF-4F3E-B241-D068202ACF02}" xr6:coauthVersionLast="36" xr6:coauthVersionMax="47" xr10:uidLastSave="{00000000-0000-0000-0000-000000000000}"/>
  <bookViews>
    <workbookView xWindow="0" yWindow="0" windowWidth="15180" windowHeight="8145" xr2:uid="{00000000-000D-0000-FFFF-FFFF00000000}"/>
  </bookViews>
  <sheets>
    <sheet name="Forma Nr. 3" sheetId="1" r:id="rId1"/>
  </sheets>
  <definedNames>
    <definedName name="_xlnm.Print_Area" localSheetId="0">'Forma Nr. 3'!$A$1:$J$100</definedName>
  </definedNames>
  <calcPr calcId="191029"/>
</workbook>
</file>

<file path=xl/calcChain.xml><?xml version="1.0" encoding="utf-8"?>
<calcChain xmlns="http://schemas.openxmlformats.org/spreadsheetml/2006/main">
  <c r="F23" i="1" l="1"/>
  <c r="G23" i="1"/>
  <c r="F28" i="1"/>
  <c r="G28" i="1"/>
  <c r="F29" i="1"/>
  <c r="G29" i="1"/>
  <c r="F31" i="1"/>
  <c r="G31" i="1"/>
  <c r="D32" i="1"/>
  <c r="E32" i="1"/>
  <c r="F34" i="1"/>
  <c r="G34" i="1"/>
  <c r="F36" i="1"/>
  <c r="G36" i="1"/>
  <c r="F37" i="1"/>
  <c r="G37" i="1"/>
  <c r="D38" i="1"/>
  <c r="E38" i="1"/>
  <c r="F40" i="1"/>
  <c r="G40" i="1"/>
  <c r="F41" i="1"/>
  <c r="G41" i="1"/>
  <c r="F42" i="1"/>
  <c r="G42" i="1"/>
  <c r="F43" i="1"/>
  <c r="G43" i="1"/>
  <c r="D44" i="1"/>
  <c r="E44" i="1"/>
  <c r="F46" i="1"/>
  <c r="G46" i="1"/>
  <c r="D47" i="1"/>
  <c r="E47" i="1"/>
  <c r="F49" i="1"/>
  <c r="G49" i="1"/>
  <c r="F53" i="1"/>
  <c r="G53" i="1"/>
  <c r="D55" i="1"/>
  <c r="E55" i="1"/>
  <c r="F57" i="1"/>
  <c r="G57" i="1"/>
  <c r="F61" i="1"/>
  <c r="G61" i="1"/>
  <c r="F62" i="1"/>
  <c r="G62" i="1"/>
  <c r="D64" i="1"/>
  <c r="E64" i="1"/>
  <c r="F66" i="1"/>
  <c r="G66" i="1"/>
  <c r="F71" i="1"/>
  <c r="G71" i="1"/>
  <c r="F73" i="1"/>
  <c r="G73" i="1"/>
  <c r="F75" i="1"/>
  <c r="G75" i="1"/>
  <c r="D78" i="1"/>
  <c r="E78" i="1"/>
  <c r="F80" i="1"/>
  <c r="G80" i="1"/>
  <c r="F81" i="1"/>
  <c r="G81" i="1"/>
  <c r="D82" i="1"/>
  <c r="E82" i="1"/>
  <c r="F84" i="1"/>
  <c r="G84" i="1"/>
  <c r="F85" i="1"/>
  <c r="G85" i="1"/>
  <c r="F86" i="1"/>
  <c r="G86" i="1"/>
  <c r="F87" i="1"/>
  <c r="G87" i="1"/>
  <c r="D88" i="1"/>
  <c r="E88" i="1"/>
  <c r="G55" i="1" l="1"/>
  <c r="F88" i="1"/>
  <c r="G82" i="1"/>
  <c r="F55" i="1"/>
  <c r="F82" i="1"/>
  <c r="G88" i="1"/>
  <c r="F47" i="1"/>
  <c r="F44" i="1"/>
  <c r="F78" i="1"/>
  <c r="F64" i="1"/>
  <c r="F38" i="1"/>
  <c r="E90" i="1"/>
  <c r="D90" i="1"/>
  <c r="F32" i="1"/>
  <c r="G32" i="1"/>
  <c r="G78" i="1"/>
  <c r="G64" i="1"/>
  <c r="G47" i="1"/>
  <c r="G44" i="1"/>
  <c r="G38" i="1"/>
  <c r="F90" i="1" l="1"/>
  <c r="G90" i="1"/>
</calcChain>
</file>

<file path=xl/sharedStrings.xml><?xml version="1.0" encoding="utf-8"?>
<sst xmlns="http://schemas.openxmlformats.org/spreadsheetml/2006/main" count="243" uniqueCount="110">
  <si>
    <t>PATVIRTINTA</t>
  </si>
  <si>
    <t>Lietuvos Respublikos finansų ministro</t>
  </si>
  <si>
    <t>2008 m. gruodžio 31 d. įsakymu Nr. 1K-465</t>
  </si>
  <si>
    <t>(Lietuvos Respublikos finansų ministro</t>
  </si>
  <si>
    <t>2022 m. rugpjūčio 30 d. įsakymo Nr. 1K-301  redakcija)</t>
  </si>
  <si>
    <t>(Biudžeto išlaidų plano vykdymo pagal programas ir finansavimo šaltinius 2022 m. gruodžio mėn. 31 d. metinės, pusmetinės ataskaitos forma Nr. 3)</t>
  </si>
  <si>
    <t>Pasvalio rajono savivaldybės administracija, 188753657, Vytauto Didžiojo a. Nr. 1 Pasvalys</t>
  </si>
  <si>
    <t xml:space="preserve">     (įstaigos pavadinimas, kodas Juridinių asmenų registre, adresas)</t>
  </si>
  <si>
    <t xml:space="preserve">BIUDŽETO IŠLAIDŲ PLANO VYKDYMO PAGAL PROGRAMAS IR FINANSAVIMO ŠALTINIUS                                                                                                                                                 </t>
  </si>
  <si>
    <t>2022 m. gruodžio mėn. 31 d.</t>
  </si>
  <si>
    <t>Metinė</t>
  </si>
  <si>
    <t>(metinė, pusmetinė)</t>
  </si>
  <si>
    <t>ATASKAITA</t>
  </si>
  <si>
    <t>Nr.</t>
  </si>
  <si>
    <t>(data)</t>
  </si>
  <si>
    <t>(tūkst. Eurų)</t>
  </si>
  <si>
    <t>Programos kodas</t>
  </si>
  <si>
    <t>Programos pavadinimas</t>
  </si>
  <si>
    <t xml:space="preserve">Finansavimo šaltinio kodas </t>
  </si>
  <si>
    <t>Planas su leistinais patikslinimais</t>
  </si>
  <si>
    <t>Vykdymas</t>
  </si>
  <si>
    <t>Patikslinto plano vykdymas, proc.</t>
  </si>
  <si>
    <t xml:space="preserve">Nuokrypis                    </t>
  </si>
  <si>
    <t>Nuokrypio sumos detalizavimas</t>
  </si>
  <si>
    <t>Asignavimų nepanaudojimo priežasčių grupės Nr.</t>
  </si>
  <si>
    <t>Asignavimų nepanaudojimo priežasčių detalus paaiškinimas, išskiriant pažangos lėšų nepanaudojimo priežastis</t>
  </si>
  <si>
    <t>6=5/4*100</t>
  </si>
  <si>
    <t>7=5–4</t>
  </si>
  <si>
    <t>01</t>
  </si>
  <si>
    <t>Savivaldybės funkcijų įgyvendinimo ir valdymo programa</t>
  </si>
  <si>
    <t>B</t>
  </si>
  <si>
    <t>BV</t>
  </si>
  <si>
    <t>D</t>
  </si>
  <si>
    <t>S</t>
  </si>
  <si>
    <t>Iš viso pagal programą:</t>
  </si>
  <si>
    <t>02</t>
  </si>
  <si>
    <t>Socialinės paramos politikos įgyvendinimo programa</t>
  </si>
  <si>
    <t>03</t>
  </si>
  <si>
    <t>Ugdymo proceso ir kokybiškos ugdymosi aplinkos užtikrinimo programa</t>
  </si>
  <si>
    <t>E</t>
  </si>
  <si>
    <t>K</t>
  </si>
  <si>
    <t>04</t>
  </si>
  <si>
    <t>Kultūros programa</t>
  </si>
  <si>
    <t>05</t>
  </si>
  <si>
    <t>Infrastruktūros objektų priežiūros ir plėtros programa</t>
  </si>
  <si>
    <t>BD</t>
  </si>
  <si>
    <t>06</t>
  </si>
  <si>
    <t>Aplinkos apsaugos ir žemės ūkio plėtros programa</t>
  </si>
  <si>
    <t>Z</t>
  </si>
  <si>
    <t>07</t>
  </si>
  <si>
    <t>Investicijų ir verslo rėmimo programa</t>
  </si>
  <si>
    <t>W</t>
  </si>
  <si>
    <t>08</t>
  </si>
  <si>
    <t>Bendruomeninės veiklos ir jaunimo rėmimo programa</t>
  </si>
  <si>
    <t>09</t>
  </si>
  <si>
    <t>Sveikatos apsaugos politikos įgyvendinimo ir sporto programa</t>
  </si>
  <si>
    <t>Viso:</t>
  </si>
  <si>
    <t>1. Asignavimų valdytojai, finansuojami iš Lietuvos Respublikos valstybės biudžeto, 3 stulpelyje  finansavimo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klasifikacijos patvirtinimo“.</t>
  </si>
  <si>
    <t>2. 9 stulpelyje nurodomos asignavimų nepanaudojimo priežasčių grupės ir jų numeriai, nurodyti šios formos priede. Prie vieno šaltinio skirtingose eilutėse galima nurodyti kelis asignavimų nepanaudojimo priežasčių grupės numerius.</t>
  </si>
  <si>
    <t>Administracijos direktorius</t>
  </si>
  <si>
    <t>Povilas Balčiūnas</t>
  </si>
  <si>
    <t xml:space="preserve">   (įstaigos vadovo ar jo įgalioto asmens pareigų  pavadinimas)</t>
  </si>
  <si>
    <t>(parašas)</t>
  </si>
  <si>
    <t>(vardas ir pavardė)</t>
  </si>
  <si>
    <t>Apskaitos skyriaus vedėja</t>
  </si>
  <si>
    <t>Vitalija Motiejūnienė</t>
  </si>
  <si>
    <t xml:space="preserve">   (finansinę apskaitą tvarkančio asmanes, centralizuotos apskaitos įstaigos vadovo arba jo įgalioto asmens pareigų pavadinimas)</t>
  </si>
  <si>
    <t>Biudžeto išlaidų plano vykdymo pagal programas ir finansavimo šaltinius 2022 m. gruodžio mėn. 31 d. metinės, pusmetinės ataskaitos       priedas</t>
  </si>
  <si>
    <t>ASIGNAVIMŲ NEPANAUDOJIMO PRIEŽASČIŲ GRUPIŲ SĄRAŠAS</t>
  </si>
  <si>
    <t>Eil. Nr.</t>
  </si>
  <si>
    <t>Asignavimų nepanaudojimo priežasčių grupės pavadinimas</t>
  </si>
  <si>
    <t>Darbo užmokestis ir socialinis draudimas</t>
  </si>
  <si>
    <t>1.1.</t>
  </si>
  <si>
    <t>Personalo kaita ir laikinas nedarbingumas (pvz., dėl neužimtų pareigybių, darbuotojų laikino nedarbingumo, darbuotojų, išėjusių tikslinių atostogų)</t>
  </si>
  <si>
    <t>1.2.</t>
  </si>
  <si>
    <t>Netikslus planavimas (pvz.,  dėl apskaičiuoto darbo užmokesčio ir atostoginių išmokėjimo kitą mėnesį, nei buvo suplanuota)</t>
  </si>
  <si>
    <t xml:space="preserve">Kitos priežastys </t>
  </si>
  <si>
    <t>Kitos išlaidos</t>
  </si>
  <si>
    <t>2.1.</t>
  </si>
  <si>
    <t>Mažesnė, nei planuota, pirkimų kaina</t>
  </si>
  <si>
    <t>2.2.</t>
  </si>
  <si>
    <t>Mažesnis, nei planuota, pirkimų poreikis</t>
  </si>
  <si>
    <t>2.3.</t>
  </si>
  <si>
    <t>Netikslus planavimas (pvz.,  sąskaitos už suteiktas paslaugas apmokamos po ataskaitinio laikotarpio pabaigos)</t>
  </si>
  <si>
    <t>2.4.</t>
  </si>
  <si>
    <t>Užsitęsusios viešųjų pirkimų ir susijusios teisinės ir administracinės procedūros</t>
  </si>
  <si>
    <t>2.5.</t>
  </si>
  <si>
    <t>Užsitęsę vykdomi darbai, jų dokumentacijos tvarkymas</t>
  </si>
  <si>
    <t>2.6.</t>
  </si>
  <si>
    <t>Kitos šalies vėlavimas vykdyti įsipareigojimus</t>
  </si>
  <si>
    <t>2.7.</t>
  </si>
  <si>
    <t>Įstaigos reorganizacija</t>
  </si>
  <si>
    <t>2.8.</t>
  </si>
  <si>
    <t>______________________________________</t>
  </si>
  <si>
    <t>____2____</t>
  </si>
  <si>
    <t>1.1</t>
  </si>
  <si>
    <t>2.2</t>
  </si>
  <si>
    <t>2.8</t>
  </si>
  <si>
    <t>Metinė sąmata planuojama šimtais, likęs likutis.</t>
  </si>
  <si>
    <t>2.1</t>
  </si>
  <si>
    <t>Darbai atlikti, užsitęsė dokumentacijos tvarkymas.</t>
  </si>
  <si>
    <t>Rangos sutartis galioja, atlikta darbų mažiau nei planuota.</t>
  </si>
  <si>
    <t>Gauta ES parama ir grąžinta į biudžetą.</t>
  </si>
  <si>
    <t>Gauta subsidija iš valstybės biudžeto ir grąžinta į biudžetą.</t>
  </si>
  <si>
    <t>Metinė sąmata planuojama šimtais, likęs likutis</t>
  </si>
  <si>
    <t>Rangos sutartis galioja, atlikta darbų mažiau nei planuota</t>
  </si>
  <si>
    <t>Gauta Valstybės biudžeto parama ir grąžinta į biudžetą</t>
  </si>
  <si>
    <t>Ne visi akredituotų finansuojamų  NVŠ programų teikėjai turėjo mokinių programose</t>
  </si>
  <si>
    <t>Vaikų dienos centrai pateikė socialinei priežiūrai organizuoti mažesnį vaikų skaičių nei planuota</t>
  </si>
  <si>
    <t>-21,7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</si>
</sst>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2" x14ac:knownFonts="1">
    <font>
      <sz val="11"/>
      <color indexed="8"/>
      <name val="Calibri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9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9"/>
      <color indexed="10"/>
      <name val="Times New Roman"/>
      <family val="1"/>
      <charset val="186"/>
    </font>
    <font>
      <sz val="12"/>
      <color indexed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vertAlign val="superscript"/>
      <sz val="9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indexed="8"/>
      <name val="Calibri"/>
      <family val="2"/>
      <charset val="186"/>
    </font>
    <font>
      <sz val="8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8"/>
      <color rgb="FFFF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 applyFill="0" applyProtection="0"/>
    <xf numFmtId="0" fontId="2" fillId="0" borderId="0"/>
    <xf numFmtId="0" fontId="1" fillId="0" borderId="0"/>
  </cellStyleXfs>
  <cellXfs count="162">
    <xf numFmtId="0" fontId="0" fillId="0" borderId="0" xfId="0" applyFill="1" applyProtection="1"/>
    <xf numFmtId="0" fontId="3" fillId="2" borderId="0" xfId="0" applyFont="1" applyFill="1" applyAlignment="1" applyProtection="1">
      <alignment vertical="center"/>
    </xf>
    <xf numFmtId="0" fontId="5" fillId="2" borderId="17" xfId="0" applyFont="1" applyFill="1" applyBorder="1" applyAlignment="1" applyProtection="1">
      <alignment horizontal="left" vertical="center" wrapText="1"/>
    </xf>
    <xf numFmtId="0" fontId="16" fillId="2" borderId="15" xfId="1" applyFont="1" applyFill="1" applyBorder="1" applyAlignment="1">
      <alignment horizontal="left" vertical="center" wrapText="1"/>
    </xf>
    <xf numFmtId="0" fontId="16" fillId="2" borderId="15" xfId="2" applyFont="1" applyFill="1" applyBorder="1" applyAlignment="1">
      <alignment horizontal="left" vertical="center"/>
    </xf>
    <xf numFmtId="49" fontId="16" fillId="2" borderId="15" xfId="0" applyNumberFormat="1" applyFont="1" applyFill="1" applyBorder="1" applyAlignment="1" applyProtection="1">
      <alignment horizontal="center" vertical="top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5" fillId="2" borderId="0" xfId="0" applyFont="1" applyFill="1" applyAlignment="1" applyProtection="1">
      <alignment vertical="center"/>
    </xf>
    <xf numFmtId="0" fontId="0" fillId="2" borderId="0" xfId="0" applyFill="1" applyProtection="1"/>
    <xf numFmtId="0" fontId="3" fillId="2" borderId="0" xfId="0" applyFont="1" applyFill="1" applyAlignment="1" applyProtection="1">
      <alignment horizontal="center" vertical="center"/>
    </xf>
    <xf numFmtId="0" fontId="11" fillId="2" borderId="0" xfId="0" applyFont="1" applyFill="1" applyAlignment="1" applyProtection="1">
      <alignment horizontal="center" vertical="center"/>
    </xf>
    <xf numFmtId="49" fontId="6" fillId="2" borderId="2" xfId="0" applyNumberFormat="1" applyFont="1" applyFill="1" applyBorder="1" applyAlignment="1" applyProtection="1">
      <alignment horizontal="center" vertical="top"/>
    </xf>
    <xf numFmtId="0" fontId="6" fillId="2" borderId="0" xfId="0" applyFont="1" applyFill="1" applyProtection="1"/>
    <xf numFmtId="0" fontId="10" fillId="2" borderId="0" xfId="0" applyFont="1" applyFill="1" applyProtection="1"/>
    <xf numFmtId="0" fontId="13" fillId="2" borderId="0" xfId="0" applyFont="1" applyFill="1" applyAlignment="1" applyProtection="1">
      <alignment horizontal="center" vertical="center"/>
    </xf>
    <xf numFmtId="0" fontId="14" fillId="2" borderId="0" xfId="0" applyFont="1" applyFill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 wrapText="1"/>
    </xf>
    <xf numFmtId="0" fontId="13" fillId="2" borderId="0" xfId="0" applyFont="1" applyFill="1" applyAlignment="1" applyProtection="1">
      <alignment horizontal="center"/>
    </xf>
    <xf numFmtId="0" fontId="11" fillId="2" borderId="0" xfId="0" applyFont="1" applyFill="1" applyAlignment="1" applyProtection="1">
      <alignment horizontal="center" vertical="center" wrapText="1"/>
    </xf>
    <xf numFmtId="14" fontId="14" fillId="2" borderId="2" xfId="0" applyNumberFormat="1" applyFont="1" applyFill="1" applyBorder="1" applyAlignment="1" applyProtection="1">
      <alignment horizontal="left" vertical="center" wrapText="1"/>
    </xf>
    <xf numFmtId="0" fontId="14" fillId="2" borderId="2" xfId="0" applyFont="1" applyFill="1" applyBorder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justify" vertical="center"/>
    </xf>
    <xf numFmtId="0" fontId="5" fillId="2" borderId="0" xfId="0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 vertical="center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top"/>
    </xf>
    <xf numFmtId="49" fontId="6" fillId="2" borderId="1" xfId="0" applyNumberFormat="1" applyFont="1" applyFill="1" applyBorder="1" applyAlignment="1" applyProtection="1">
      <alignment vertical="top"/>
    </xf>
    <xf numFmtId="164" fontId="5" fillId="2" borderId="1" xfId="0" applyNumberFormat="1" applyFont="1" applyFill="1" applyBorder="1" applyAlignment="1" applyProtection="1">
      <alignment vertical="top" wrapText="1"/>
    </xf>
    <xf numFmtId="4" fontId="5" fillId="2" borderId="1" xfId="0" applyNumberFormat="1" applyFont="1" applyFill="1" applyBorder="1" applyProtection="1"/>
    <xf numFmtId="0" fontId="4" fillId="2" borderId="1" xfId="0" applyFont="1" applyFill="1" applyBorder="1" applyAlignment="1" applyProtection="1">
      <alignment vertical="center"/>
    </xf>
    <xf numFmtId="164" fontId="5" fillId="2" borderId="1" xfId="0" applyNumberFormat="1" applyFont="1" applyFill="1" applyBorder="1" applyAlignment="1" applyProtection="1">
      <alignment vertical="center"/>
    </xf>
    <xf numFmtId="49" fontId="16" fillId="2" borderId="0" xfId="0" applyNumberFormat="1" applyFont="1" applyFill="1" applyAlignment="1" applyProtection="1">
      <alignment horizontal="center" vertical="center"/>
    </xf>
    <xf numFmtId="0" fontId="16" fillId="2" borderId="15" xfId="0" applyFont="1" applyFill="1" applyBorder="1" applyAlignment="1" applyProtection="1">
      <alignment horizontal="left" vertical="center" wrapText="1" shrinkToFit="1"/>
    </xf>
    <xf numFmtId="49" fontId="16" fillId="2" borderId="15" xfId="1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Protection="1"/>
    <xf numFmtId="49" fontId="5" fillId="2" borderId="1" xfId="0" applyNumberFormat="1" applyFont="1" applyFill="1" applyBorder="1" applyAlignment="1" applyProtection="1">
      <alignment horizontal="right" vertical="top"/>
    </xf>
    <xf numFmtId="49" fontId="17" fillId="2" borderId="15" xfId="1" applyNumberFormat="1" applyFont="1" applyFill="1" applyBorder="1" applyAlignment="1">
      <alignment horizontal="center" vertical="center"/>
    </xf>
    <xf numFmtId="0" fontId="17" fillId="2" borderId="15" xfId="1" applyFont="1" applyFill="1" applyBorder="1" applyAlignment="1">
      <alignment horizontal="left" vertical="center" wrapText="1"/>
    </xf>
    <xf numFmtId="49" fontId="17" fillId="2" borderId="15" xfId="2" applyNumberFormat="1" applyFont="1" applyFill="1" applyBorder="1" applyAlignment="1">
      <alignment horizontal="center" vertical="center" wrapText="1"/>
    </xf>
    <xf numFmtId="0" fontId="17" fillId="2" borderId="15" xfId="2" applyFont="1" applyFill="1" applyBorder="1" applyAlignment="1">
      <alignment horizontal="left" vertical="center"/>
    </xf>
    <xf numFmtId="0" fontId="16" fillId="2" borderId="16" xfId="1" applyFont="1" applyFill="1" applyBorder="1" applyAlignment="1">
      <alignment horizontal="left" vertical="center" wrapText="1"/>
    </xf>
    <xf numFmtId="49" fontId="16" fillId="2" borderId="15" xfId="0" applyNumberFormat="1" applyFont="1" applyFill="1" applyBorder="1" applyAlignment="1" applyProtection="1">
      <alignment horizontal="center"/>
    </xf>
    <xf numFmtId="0" fontId="16" fillId="2" borderId="15" xfId="0" applyFont="1" applyFill="1" applyBorder="1" applyAlignment="1" applyProtection="1">
      <alignment vertical="center"/>
    </xf>
    <xf numFmtId="0" fontId="18" fillId="2" borderId="0" xfId="0" applyFont="1" applyFill="1" applyProtection="1"/>
    <xf numFmtId="164" fontId="5" fillId="2" borderId="8" xfId="0" applyNumberFormat="1" applyFont="1" applyFill="1" applyBorder="1" applyProtection="1"/>
    <xf numFmtId="164" fontId="4" fillId="2" borderId="0" xfId="0" applyNumberFormat="1" applyFont="1" applyFill="1" applyAlignment="1" applyProtection="1">
      <alignment vertical="center"/>
    </xf>
    <xf numFmtId="49" fontId="16" fillId="2" borderId="15" xfId="2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vertical="center"/>
    </xf>
    <xf numFmtId="0" fontId="14" fillId="2" borderId="0" xfId="0" applyFont="1" applyFill="1" applyAlignment="1" applyProtection="1">
      <alignment vertical="top"/>
    </xf>
    <xf numFmtId="0" fontId="14" fillId="2" borderId="0" xfId="0" applyFont="1" applyFill="1" applyProtection="1"/>
    <xf numFmtId="0" fontId="14" fillId="2" borderId="2" xfId="0" applyFont="1" applyFill="1" applyBorder="1" applyProtection="1"/>
    <xf numFmtId="0" fontId="15" fillId="2" borderId="0" xfId="0" applyFont="1" applyFill="1" applyAlignment="1" applyProtection="1">
      <alignment horizontal="center" vertical="center"/>
    </xf>
    <xf numFmtId="0" fontId="14" fillId="2" borderId="2" xfId="0" applyFont="1" applyFill="1" applyBorder="1" applyAlignment="1" applyProtection="1">
      <alignment vertical="center"/>
    </xf>
    <xf numFmtId="0" fontId="4" fillId="2" borderId="2" xfId="0" applyFont="1" applyFill="1" applyBorder="1" applyProtection="1"/>
    <xf numFmtId="0" fontId="4" fillId="2" borderId="0" xfId="0" applyFont="1" applyFill="1" applyProtection="1"/>
    <xf numFmtId="0" fontId="5" fillId="2" borderId="2" xfId="0" applyFont="1" applyFill="1" applyBorder="1" applyProtection="1"/>
    <xf numFmtId="0" fontId="5" fillId="2" borderId="0" xfId="0" applyFont="1" applyFill="1" applyProtection="1"/>
    <xf numFmtId="0" fontId="12" fillId="2" borderId="0" xfId="0" applyFont="1" applyFill="1" applyProtection="1"/>
    <xf numFmtId="0" fontId="11" fillId="2" borderId="0" xfId="0" applyFont="1" applyFill="1" applyProtection="1"/>
    <xf numFmtId="0" fontId="3" fillId="2" borderId="0" xfId="0" applyFont="1" applyFill="1" applyAlignment="1" applyProtection="1">
      <alignment vertical="center" wrapText="1"/>
    </xf>
    <xf numFmtId="0" fontId="11" fillId="2" borderId="0" xfId="0" applyFont="1" applyFill="1" applyAlignment="1" applyProtection="1">
      <alignment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vertical="center" wrapText="1"/>
    </xf>
    <xf numFmtId="0" fontId="5" fillId="2" borderId="1" xfId="0" applyFont="1" applyFill="1" applyBorder="1" applyAlignment="1" applyProtection="1">
      <alignment horizontal="right" vertical="center" wrapText="1"/>
    </xf>
    <xf numFmtId="165" fontId="5" fillId="2" borderId="1" xfId="0" applyNumberFormat="1" applyFont="1" applyFill="1" applyBorder="1" applyAlignment="1" applyProtection="1">
      <alignment horizontal="right" vertical="center" wrapText="1"/>
    </xf>
    <xf numFmtId="4" fontId="16" fillId="2" borderId="1" xfId="0" applyNumberFormat="1" applyFont="1" applyFill="1" applyBorder="1" applyProtection="1"/>
    <xf numFmtId="164" fontId="21" fillId="2" borderId="1" xfId="0" applyNumberFormat="1" applyFont="1" applyFill="1" applyBorder="1" applyProtection="1"/>
    <xf numFmtId="49" fontId="16" fillId="2" borderId="1" xfId="0" applyNumberFormat="1" applyFont="1" applyFill="1" applyBorder="1" applyAlignment="1" applyProtection="1">
      <alignment horizontal="right" vertical="center"/>
    </xf>
    <xf numFmtId="0" fontId="6" fillId="2" borderId="3" xfId="0" applyFont="1" applyFill="1" applyBorder="1" applyAlignment="1" applyProtection="1">
      <alignment horizontal="left" vertical="center" wrapText="1"/>
    </xf>
    <xf numFmtId="0" fontId="20" fillId="2" borderId="4" xfId="0" applyFont="1" applyFill="1" applyBorder="1" applyAlignment="1" applyProtection="1">
      <alignment horizontal="left"/>
    </xf>
    <xf numFmtId="0" fontId="20" fillId="2" borderId="5" xfId="0" applyFont="1" applyFill="1" applyBorder="1" applyAlignment="1" applyProtection="1">
      <alignment horizontal="left"/>
    </xf>
    <xf numFmtId="0" fontId="5" fillId="2" borderId="3" xfId="0" applyFont="1" applyFill="1" applyBorder="1" applyAlignment="1" applyProtection="1">
      <alignment horizontal="left" vertical="center" wrapText="1"/>
    </xf>
    <xf numFmtId="0" fontId="18" fillId="2" borderId="4" xfId="0" applyFont="1" applyFill="1" applyBorder="1" applyAlignment="1" applyProtection="1">
      <alignment horizontal="left"/>
    </xf>
    <xf numFmtId="0" fontId="18" fillId="2" borderId="5" xfId="0" applyFont="1" applyFill="1" applyBorder="1" applyAlignment="1" applyProtection="1">
      <alignment horizontal="left"/>
    </xf>
    <xf numFmtId="0" fontId="5" fillId="2" borderId="3" xfId="0" applyFont="1" applyFill="1" applyBorder="1" applyAlignment="1" applyProtection="1">
      <alignment horizontal="center" vertical="center" wrapText="1"/>
    </xf>
    <xf numFmtId="0" fontId="18" fillId="2" borderId="4" xfId="0" applyFont="1" applyFill="1" applyBorder="1" applyAlignment="1" applyProtection="1">
      <alignment horizontal="center"/>
    </xf>
    <xf numFmtId="0" fontId="18" fillId="2" borderId="5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right" vertical="center" wrapText="1"/>
    </xf>
    <xf numFmtId="0" fontId="18" fillId="2" borderId="4" xfId="0" applyFont="1" applyFill="1" applyBorder="1" applyAlignment="1" applyProtection="1">
      <alignment horizontal="right"/>
    </xf>
    <xf numFmtId="0" fontId="18" fillId="2" borderId="5" xfId="0" applyFont="1" applyFill="1" applyBorder="1" applyAlignment="1" applyProtection="1">
      <alignment horizontal="right"/>
    </xf>
    <xf numFmtId="49" fontId="13" fillId="2" borderId="2" xfId="0" applyNumberFormat="1" applyFont="1" applyFill="1" applyBorder="1" applyAlignment="1" applyProtection="1">
      <alignment horizontal="center" vertical="top"/>
    </xf>
    <xf numFmtId="0" fontId="5" fillId="2" borderId="3" xfId="0" applyFont="1" applyFill="1" applyBorder="1" applyAlignment="1" applyProtection="1">
      <alignment vertical="top" wrapText="1"/>
    </xf>
    <xf numFmtId="0" fontId="5" fillId="2" borderId="5" xfId="0" applyFont="1" applyFill="1" applyBorder="1" applyAlignment="1" applyProtection="1">
      <alignment vertical="top" wrapText="1"/>
    </xf>
    <xf numFmtId="0" fontId="5" fillId="2" borderId="3" xfId="0" applyFont="1" applyFill="1" applyBorder="1" applyAlignment="1" applyProtection="1">
      <alignment horizontal="center" wrapText="1"/>
    </xf>
    <xf numFmtId="0" fontId="5" fillId="2" borderId="5" xfId="0" applyFont="1" applyFill="1" applyBorder="1" applyAlignment="1" applyProtection="1">
      <alignment horizontal="center" wrapText="1"/>
    </xf>
    <xf numFmtId="49" fontId="6" fillId="2" borderId="3" xfId="0" applyNumberFormat="1" applyFont="1" applyFill="1" applyBorder="1" applyAlignment="1" applyProtection="1">
      <alignment wrapText="1"/>
    </xf>
    <xf numFmtId="0" fontId="0" fillId="2" borderId="5" xfId="0" applyFill="1" applyBorder="1" applyAlignment="1" applyProtection="1">
      <alignment wrapText="1"/>
    </xf>
    <xf numFmtId="0" fontId="5" fillId="2" borderId="7" xfId="0" applyFont="1" applyFill="1" applyBorder="1" applyAlignment="1" applyProtection="1">
      <alignment horizontal="center" vertical="top" wrapText="1"/>
    </xf>
    <xf numFmtId="0" fontId="5" fillId="2" borderId="7" xfId="0" applyFont="1" applyFill="1" applyBorder="1" applyAlignment="1" applyProtection="1">
      <alignment wrapText="1"/>
    </xf>
    <xf numFmtId="0" fontId="5" fillId="2" borderId="7" xfId="0" applyFont="1" applyFill="1" applyBorder="1" applyAlignment="1" applyProtection="1">
      <alignment horizontal="center" vertical="top"/>
    </xf>
    <xf numFmtId="4" fontId="5" fillId="2" borderId="3" xfId="0" applyNumberFormat="1" applyFont="1" applyFill="1" applyBorder="1" applyAlignment="1" applyProtection="1">
      <alignment horizontal="right" vertical="center"/>
    </xf>
    <xf numFmtId="4" fontId="5" fillId="2" borderId="5" xfId="0" applyNumberFormat="1" applyFont="1" applyFill="1" applyBorder="1" applyAlignment="1" applyProtection="1">
      <alignment horizontal="right" vertical="center"/>
    </xf>
    <xf numFmtId="164" fontId="5" fillId="2" borderId="3" xfId="0" applyNumberFormat="1" applyFont="1" applyFill="1" applyBorder="1" applyAlignment="1" applyProtection="1">
      <alignment wrapText="1"/>
    </xf>
    <xf numFmtId="49" fontId="5" fillId="2" borderId="3" xfId="0" applyNumberFormat="1" applyFont="1" applyFill="1" applyBorder="1" applyAlignment="1" applyProtection="1">
      <alignment horizontal="center" wrapText="1"/>
    </xf>
    <xf numFmtId="0" fontId="0" fillId="2" borderId="5" xfId="0" applyFill="1" applyBorder="1" applyAlignment="1" applyProtection="1">
      <alignment horizontal="center" wrapText="1"/>
    </xf>
    <xf numFmtId="4" fontId="5" fillId="2" borderId="3" xfId="0" applyNumberFormat="1" applyFont="1" applyFill="1" applyBorder="1" applyAlignment="1" applyProtection="1">
      <alignment wrapText="1"/>
    </xf>
    <xf numFmtId="4" fontId="5" fillId="2" borderId="3" xfId="0" applyNumberFormat="1" applyFont="1" applyFill="1" applyBorder="1" applyProtection="1"/>
    <xf numFmtId="0" fontId="0" fillId="2" borderId="5" xfId="0" applyFill="1" applyBorder="1" applyProtection="1"/>
    <xf numFmtId="0" fontId="5" fillId="2" borderId="0" xfId="0" applyFont="1" applyFill="1" applyAlignment="1" applyProtection="1">
      <alignment horizontal="left" vertical="center" wrapText="1"/>
    </xf>
    <xf numFmtId="0" fontId="0" fillId="2" borderId="4" xfId="0" applyFill="1" applyBorder="1" applyAlignment="1" applyProtection="1">
      <alignment wrapText="1"/>
    </xf>
    <xf numFmtId="4" fontId="5" fillId="2" borderId="4" xfId="0" applyNumberFormat="1" applyFont="1" applyFill="1" applyBorder="1" applyAlignment="1" applyProtection="1">
      <alignment wrapText="1"/>
    </xf>
    <xf numFmtId="0" fontId="10" fillId="2" borderId="0" xfId="0" applyFont="1" applyFill="1" applyAlignment="1" applyProtection="1">
      <alignment horizontal="left" vertical="center" wrapText="1"/>
    </xf>
    <xf numFmtId="0" fontId="10" fillId="2" borderId="11" xfId="0" applyFont="1" applyFill="1" applyBorder="1" applyAlignment="1" applyProtection="1">
      <alignment horizontal="left" vertical="center" wrapText="1"/>
    </xf>
    <xf numFmtId="0" fontId="5" fillId="2" borderId="7" xfId="0" applyFont="1" applyFill="1" applyBorder="1" applyProtection="1"/>
    <xf numFmtId="49" fontId="6" fillId="2" borderId="3" xfId="0" applyNumberFormat="1" applyFont="1" applyFill="1" applyBorder="1" applyAlignment="1" applyProtection="1">
      <alignment horizontal="left" vertical="center"/>
    </xf>
    <xf numFmtId="49" fontId="6" fillId="2" borderId="5" xfId="0" applyNumberFormat="1" applyFont="1" applyFill="1" applyBorder="1" applyAlignment="1" applyProtection="1">
      <alignment horizontal="left" vertical="center"/>
    </xf>
    <xf numFmtId="164" fontId="5" fillId="2" borderId="3" xfId="0" applyNumberFormat="1" applyFont="1" applyFill="1" applyBorder="1" applyAlignment="1" applyProtection="1">
      <alignment horizontal="left" vertical="top" wrapText="1"/>
    </xf>
    <xf numFmtId="164" fontId="5" fillId="2" borderId="5" xfId="0" applyNumberFormat="1" applyFont="1" applyFill="1" applyBorder="1" applyAlignment="1" applyProtection="1">
      <alignment horizontal="left" vertical="top" wrapText="1"/>
    </xf>
    <xf numFmtId="164" fontId="5" fillId="2" borderId="3" xfId="0" applyNumberFormat="1" applyFont="1" applyFill="1" applyBorder="1" applyAlignment="1" applyProtection="1">
      <alignment vertical="top" wrapText="1"/>
    </xf>
    <xf numFmtId="164" fontId="5" fillId="2" borderId="4" xfId="0" applyNumberFormat="1" applyFont="1" applyFill="1" applyBorder="1" applyAlignment="1" applyProtection="1">
      <alignment vertical="top" wrapText="1"/>
    </xf>
    <xf numFmtId="0" fontId="0" fillId="2" borderId="5" xfId="0" applyFill="1" applyBorder="1" applyAlignment="1" applyProtection="1">
      <alignment vertical="top" wrapText="1"/>
    </xf>
    <xf numFmtId="49" fontId="5" fillId="2" borderId="3" xfId="0" applyNumberFormat="1" applyFont="1" applyFill="1" applyBorder="1" applyAlignment="1" applyProtection="1">
      <alignment horizontal="center" vertical="top" wrapText="1"/>
    </xf>
    <xf numFmtId="49" fontId="5" fillId="2" borderId="4" xfId="0" applyNumberFormat="1" applyFont="1" applyFill="1" applyBorder="1" applyAlignment="1" applyProtection="1">
      <alignment horizontal="center" vertical="top" wrapText="1"/>
    </xf>
    <xf numFmtId="0" fontId="0" fillId="2" borderId="5" xfId="0" applyFill="1" applyBorder="1" applyAlignment="1" applyProtection="1">
      <alignment horizontal="center" vertical="top" wrapText="1"/>
    </xf>
    <xf numFmtId="49" fontId="5" fillId="2" borderId="3" xfId="0" applyNumberFormat="1" applyFont="1" applyFill="1" applyBorder="1" applyAlignment="1" applyProtection="1">
      <alignment horizontal="center" vertical="center"/>
    </xf>
    <xf numFmtId="49" fontId="5" fillId="2" borderId="5" xfId="0" applyNumberFormat="1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vertical="top" wrapText="1"/>
    </xf>
    <xf numFmtId="0" fontId="0" fillId="2" borderId="4" xfId="0" applyFill="1" applyBorder="1" applyAlignment="1" applyProtection="1">
      <alignment horizontal="center" vertical="top" wrapText="1"/>
    </xf>
    <xf numFmtId="0" fontId="10" fillId="2" borderId="12" xfId="0" applyFont="1" applyFill="1" applyBorder="1" applyAlignment="1" applyProtection="1">
      <alignment horizontal="left" vertical="center" wrapText="1"/>
    </xf>
    <xf numFmtId="0" fontId="10" fillId="2" borderId="9" xfId="0" applyFont="1" applyFill="1" applyBorder="1" applyAlignment="1" applyProtection="1">
      <alignment horizontal="left" vertical="center" wrapText="1"/>
    </xf>
    <xf numFmtId="0" fontId="10" fillId="2" borderId="6" xfId="0" applyFont="1" applyFill="1" applyBorder="1" applyAlignment="1" applyProtection="1">
      <alignment horizontal="left" vertical="center" wrapText="1"/>
    </xf>
    <xf numFmtId="0" fontId="10" fillId="2" borderId="10" xfId="0" applyFont="1" applyFill="1" applyBorder="1" applyAlignment="1" applyProtection="1">
      <alignment horizontal="left" vertical="center" wrapText="1"/>
    </xf>
    <xf numFmtId="0" fontId="7" fillId="2" borderId="0" xfId="0" applyFont="1" applyFill="1" applyAlignment="1" applyProtection="1">
      <alignment horizontal="left" wrapText="1"/>
    </xf>
    <xf numFmtId="0" fontId="10" fillId="2" borderId="8" xfId="0" applyFont="1" applyFill="1" applyBorder="1" applyAlignment="1" applyProtection="1">
      <alignment horizontal="center" vertical="center" wrapText="1"/>
    </xf>
    <xf numFmtId="0" fontId="14" fillId="2" borderId="9" xfId="0" applyFont="1" applyFill="1" applyBorder="1" applyAlignment="1" applyProtection="1">
      <alignment horizontal="center" vertical="center" wrapText="1"/>
    </xf>
    <xf numFmtId="0" fontId="13" fillId="2" borderId="0" xfId="0" applyFont="1" applyFill="1" applyAlignment="1" applyProtection="1">
      <alignment horizontal="center" vertical="center" wrapText="1"/>
    </xf>
    <xf numFmtId="0" fontId="10" fillId="2" borderId="13" xfId="0" applyFont="1" applyFill="1" applyBorder="1" applyAlignment="1" applyProtection="1">
      <alignment horizontal="left" vertical="center" wrapText="1"/>
    </xf>
    <xf numFmtId="0" fontId="10" fillId="2" borderId="14" xfId="0" applyFont="1" applyFill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/>
    </xf>
    <xf numFmtId="0" fontId="11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 wrapText="1"/>
    </xf>
    <xf numFmtId="0" fontId="14" fillId="2" borderId="2" xfId="0" applyFont="1" applyFill="1" applyBorder="1" applyProtection="1"/>
    <xf numFmtId="0" fontId="5" fillId="2" borderId="6" xfId="0" applyFont="1" applyFill="1" applyBorder="1" applyAlignment="1" applyProtection="1">
      <alignment horizontal="left" vertical="center" wrapText="1"/>
    </xf>
    <xf numFmtId="0" fontId="13" fillId="2" borderId="0" xfId="0" applyFont="1" applyFill="1" applyAlignment="1" applyProtection="1">
      <alignment horizontal="center" vertical="center"/>
    </xf>
    <xf numFmtId="0" fontId="13" fillId="2" borderId="0" xfId="0" applyFont="1" applyFill="1" applyAlignment="1" applyProtection="1">
      <alignment horizontal="center"/>
    </xf>
    <xf numFmtId="0" fontId="5" fillId="2" borderId="7" xfId="0" applyFont="1" applyFill="1" applyBorder="1" applyAlignment="1" applyProtection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2" fontId="5" fillId="2" borderId="3" xfId="0" applyNumberFormat="1" applyFont="1" applyFill="1" applyBorder="1" applyAlignment="1" applyProtection="1">
      <alignment horizontal="right" vertical="center" wrapText="1"/>
    </xf>
    <xf numFmtId="2" fontId="18" fillId="2" borderId="4" xfId="0" applyNumberFormat="1" applyFont="1" applyFill="1" applyBorder="1" applyAlignment="1" applyProtection="1">
      <alignment horizontal="right"/>
    </xf>
    <xf numFmtId="2" fontId="18" fillId="2" borderId="5" xfId="0" applyNumberFormat="1" applyFont="1" applyFill="1" applyBorder="1" applyAlignment="1" applyProtection="1">
      <alignment horizontal="right"/>
    </xf>
    <xf numFmtId="49" fontId="6" fillId="2" borderId="3" xfId="0" applyNumberFormat="1" applyFont="1" applyFill="1" applyBorder="1" applyAlignment="1" applyProtection="1">
      <alignment vertical="top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2" borderId="4" xfId="0" applyNumberFormat="1" applyFont="1" applyFill="1" applyBorder="1" applyAlignment="1" applyProtection="1">
      <alignment vertical="center" wrapText="1"/>
    </xf>
    <xf numFmtId="49" fontId="5" fillId="2" borderId="3" xfId="0" applyNumberFormat="1" applyFont="1" applyFill="1" applyBorder="1" applyAlignment="1" applyProtection="1">
      <alignment horizontal="center" vertical="center" wrapText="1"/>
    </xf>
    <xf numFmtId="49" fontId="5" fillId="2" borderId="4" xfId="0" applyNumberFormat="1" applyFont="1" applyFill="1" applyBorder="1" applyAlignment="1" applyProtection="1">
      <alignment horizontal="center" vertical="center" wrapText="1"/>
    </xf>
    <xf numFmtId="2" fontId="5" fillId="2" borderId="3" xfId="0" applyNumberFormat="1" applyFont="1" applyFill="1" applyBorder="1" applyAlignment="1" applyProtection="1">
      <alignment wrapText="1"/>
    </xf>
    <xf numFmtId="2" fontId="5" fillId="2" borderId="5" xfId="0" applyNumberFormat="1" applyFont="1" applyFill="1" applyBorder="1" applyAlignment="1" applyProtection="1">
      <alignment wrapText="1"/>
    </xf>
    <xf numFmtId="0" fontId="5" fillId="2" borderId="3" xfId="0" applyFont="1" applyFill="1" applyBorder="1" applyAlignment="1" applyProtection="1">
      <alignment wrapText="1"/>
    </xf>
    <xf numFmtId="0" fontId="5" fillId="2" borderId="5" xfId="0" applyFont="1" applyFill="1" applyBorder="1" applyAlignment="1" applyProtection="1">
      <alignment wrapText="1"/>
    </xf>
  </cellXfs>
  <cellStyles count="3">
    <cellStyle name="Įprastas" xfId="0" builtinId="0"/>
    <cellStyle name="Įprastas 5" xfId="1" xr:uid="{5C6CA090-DB42-4F11-BC5E-DA6C05B8AD3B}"/>
    <cellStyle name="Įprastas 5 2 2" xfId="2" xr:uid="{5317D4CA-6783-4DA1-A849-0C6B63D882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25"/>
  <sheetViews>
    <sheetView tabSelected="1" showRuler="0" topLeftCell="A62" zoomScale="130" zoomScaleNormal="130" zoomScalePageLayoutView="130" workbookViewId="0">
      <selection activeCell="H72" sqref="H72"/>
    </sheetView>
  </sheetViews>
  <sheetFormatPr defaultRowHeight="15" x14ac:dyDescent="0.25"/>
  <cols>
    <col min="1" max="1" width="13.28515625" style="6" customWidth="1"/>
    <col min="2" max="2" width="21.140625" style="6" customWidth="1"/>
    <col min="3" max="3" width="16.5703125" style="6" customWidth="1"/>
    <col min="4" max="4" width="13.5703125" style="6" customWidth="1"/>
    <col min="5" max="5" width="10.28515625" style="6" customWidth="1"/>
    <col min="6" max="6" width="13.7109375" style="6" customWidth="1"/>
    <col min="7" max="7" width="10.28515625" style="6" customWidth="1"/>
    <col min="8" max="8" width="13.28515625" style="6" customWidth="1"/>
    <col min="9" max="9" width="14.7109375" style="6" customWidth="1"/>
    <col min="10" max="10" width="36.7109375" style="6" customWidth="1"/>
    <col min="11" max="11" width="9.140625" style="6"/>
    <col min="12" max="16384" width="9.140625" style="9"/>
  </cols>
  <sheetData>
    <row r="1" spans="1:12" x14ac:dyDescent="0.25">
      <c r="A1" s="1"/>
      <c r="B1" s="1"/>
      <c r="C1" s="1"/>
      <c r="D1" s="1"/>
      <c r="E1" s="1"/>
      <c r="H1" s="7"/>
      <c r="J1" s="8" t="s">
        <v>0</v>
      </c>
    </row>
    <row r="2" spans="1:12" x14ac:dyDescent="0.25">
      <c r="A2" s="1"/>
      <c r="B2" s="1"/>
      <c r="C2" s="1"/>
      <c r="D2" s="1"/>
      <c r="E2" s="1"/>
      <c r="H2" s="7"/>
      <c r="J2" s="8" t="s">
        <v>1</v>
      </c>
    </row>
    <row r="3" spans="1:12" x14ac:dyDescent="0.25">
      <c r="A3" s="1"/>
      <c r="B3" s="1"/>
      <c r="C3" s="1"/>
      <c r="D3" s="1"/>
      <c r="E3" s="1"/>
      <c r="F3" s="1"/>
      <c r="G3" s="1"/>
      <c r="H3" s="1"/>
      <c r="J3" s="8" t="s">
        <v>2</v>
      </c>
    </row>
    <row r="4" spans="1:12" x14ac:dyDescent="0.25">
      <c r="A4" s="1"/>
      <c r="B4" s="1"/>
      <c r="C4" s="1"/>
      <c r="D4" s="1"/>
      <c r="E4" s="1"/>
      <c r="F4" s="1"/>
      <c r="G4" s="1"/>
      <c r="H4" s="1"/>
      <c r="J4" s="8" t="s">
        <v>3</v>
      </c>
    </row>
    <row r="5" spans="1:12" x14ac:dyDescent="0.25">
      <c r="A5" s="1"/>
      <c r="B5" s="1"/>
      <c r="C5" s="1"/>
      <c r="D5" s="1"/>
      <c r="E5" s="1"/>
      <c r="F5" s="1"/>
      <c r="G5" s="1"/>
      <c r="H5" s="1"/>
      <c r="J5" s="8" t="s">
        <v>4</v>
      </c>
    </row>
    <row r="6" spans="1:12" x14ac:dyDescent="0.25">
      <c r="A6" s="1"/>
      <c r="B6" s="1"/>
      <c r="C6" s="1"/>
      <c r="D6" s="1"/>
      <c r="E6" s="1"/>
      <c r="F6" s="1"/>
      <c r="G6" s="1"/>
      <c r="H6" s="1"/>
      <c r="J6" s="8"/>
    </row>
    <row r="7" spans="1:12" ht="14.25" customHeight="1" x14ac:dyDescent="0.25">
      <c r="A7" s="141" t="s">
        <v>5</v>
      </c>
      <c r="B7" s="142"/>
      <c r="C7" s="142"/>
      <c r="D7" s="142"/>
      <c r="E7" s="142"/>
      <c r="F7" s="142"/>
      <c r="G7" s="142"/>
      <c r="H7" s="142"/>
      <c r="I7" s="142"/>
      <c r="J7" s="142"/>
    </row>
    <row r="8" spans="1:12" ht="9" customHeight="1" x14ac:dyDescent="0.25">
      <c r="A8" s="10"/>
      <c r="B8" s="11"/>
      <c r="C8" s="11"/>
      <c r="D8" s="11"/>
      <c r="E8" s="11"/>
      <c r="F8" s="11"/>
      <c r="G8" s="11"/>
      <c r="H8" s="11"/>
      <c r="I8" s="11"/>
      <c r="J8" s="11"/>
    </row>
    <row r="9" spans="1:12" s="6" customFormat="1" ht="13.5" customHeight="1" x14ac:dyDescent="0.15">
      <c r="A9" s="12"/>
      <c r="B9" s="91" t="s">
        <v>6</v>
      </c>
      <c r="C9" s="91"/>
      <c r="D9" s="91"/>
      <c r="E9" s="91"/>
      <c r="F9" s="91"/>
      <c r="G9" s="91"/>
      <c r="H9" s="91"/>
      <c r="I9" s="91"/>
      <c r="J9" s="91"/>
      <c r="K9" s="13"/>
      <c r="L9" s="13"/>
    </row>
    <row r="10" spans="1:12" ht="12.75" customHeight="1" x14ac:dyDescent="0.25">
      <c r="A10" s="143" t="s">
        <v>7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"/>
      <c r="L10" s="14"/>
    </row>
    <row r="11" spans="1:12" ht="8.2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12" ht="15.75" customHeight="1" x14ac:dyDescent="0.25">
      <c r="A12" s="136" t="s">
        <v>8</v>
      </c>
      <c r="B12" s="136"/>
      <c r="C12" s="136"/>
      <c r="D12" s="136"/>
      <c r="E12" s="136"/>
      <c r="F12" s="136"/>
      <c r="G12" s="136"/>
      <c r="H12" s="136"/>
      <c r="I12" s="136"/>
      <c r="J12" s="136"/>
    </row>
    <row r="13" spans="1:12" ht="14.25" customHeight="1" x14ac:dyDescent="0.25">
      <c r="A13" s="146" t="s">
        <v>9</v>
      </c>
      <c r="B13" s="146"/>
      <c r="C13" s="146"/>
      <c r="D13" s="146"/>
      <c r="E13" s="146"/>
      <c r="F13" s="146"/>
      <c r="G13" s="146"/>
      <c r="H13" s="146"/>
      <c r="I13" s="146"/>
      <c r="J13" s="146"/>
    </row>
    <row r="14" spans="1:12" ht="17.25" customHeight="1" x14ac:dyDescent="0.25">
      <c r="A14" s="15"/>
      <c r="B14" s="15"/>
      <c r="C14" s="15"/>
      <c r="D14" s="16"/>
      <c r="E14" s="149" t="s">
        <v>10</v>
      </c>
      <c r="F14" s="149"/>
      <c r="G14" s="16"/>
      <c r="H14" s="15"/>
      <c r="I14" s="15"/>
      <c r="J14" s="15"/>
    </row>
    <row r="15" spans="1:12" ht="13.5" customHeight="1" x14ac:dyDescent="0.25">
      <c r="A15" s="15"/>
      <c r="B15" s="15"/>
      <c r="C15" s="15"/>
      <c r="E15" s="148" t="s">
        <v>11</v>
      </c>
      <c r="F15" s="148"/>
      <c r="G15" s="17"/>
      <c r="H15" s="15"/>
      <c r="I15" s="15"/>
      <c r="J15" s="15"/>
    </row>
    <row r="16" spans="1:12" ht="17.25" customHeight="1" x14ac:dyDescent="0.25">
      <c r="A16" s="15"/>
      <c r="B16" s="15"/>
      <c r="C16" s="15"/>
      <c r="E16" s="147" t="s">
        <v>12</v>
      </c>
      <c r="F16" s="147"/>
      <c r="G16" s="18"/>
      <c r="H16" s="15"/>
      <c r="I16" s="15"/>
      <c r="J16" s="15"/>
    </row>
    <row r="17" spans="1:10" ht="7.5" customHeight="1" x14ac:dyDescent="0.25">
      <c r="A17" s="15"/>
      <c r="B17" s="15"/>
      <c r="C17" s="15"/>
      <c r="D17" s="19"/>
      <c r="E17" s="19"/>
      <c r="F17" s="19"/>
      <c r="G17" s="19"/>
      <c r="H17" s="15"/>
      <c r="I17" s="15"/>
      <c r="J17" s="15"/>
    </row>
    <row r="18" spans="1:10" ht="12" customHeight="1" x14ac:dyDescent="0.25">
      <c r="E18" s="20">
        <v>44939</v>
      </c>
      <c r="F18" s="16" t="s">
        <v>13</v>
      </c>
      <c r="G18" s="21" t="s">
        <v>94</v>
      </c>
      <c r="J18" s="22"/>
    </row>
    <row r="19" spans="1:10" ht="12" customHeight="1" x14ac:dyDescent="0.25">
      <c r="E19" s="23" t="s">
        <v>14</v>
      </c>
      <c r="F19" s="24"/>
      <c r="G19" s="24"/>
      <c r="H19" s="25"/>
    </row>
    <row r="20" spans="1:10" ht="12" customHeight="1" x14ac:dyDescent="0.25">
      <c r="C20" s="10"/>
      <c r="D20" s="10"/>
      <c r="F20" s="10"/>
      <c r="G20" s="10"/>
      <c r="I20" s="26"/>
      <c r="J20" s="27" t="s">
        <v>15</v>
      </c>
    </row>
    <row r="21" spans="1:10" ht="51" customHeight="1" x14ac:dyDescent="0.25">
      <c r="A21" s="28" t="s">
        <v>16</v>
      </c>
      <c r="B21" s="28" t="s">
        <v>17</v>
      </c>
      <c r="C21" s="28" t="s">
        <v>18</v>
      </c>
      <c r="D21" s="29" t="s">
        <v>19</v>
      </c>
      <c r="E21" s="29" t="s">
        <v>20</v>
      </c>
      <c r="F21" s="29" t="s">
        <v>21</v>
      </c>
      <c r="G21" s="29" t="s">
        <v>22</v>
      </c>
      <c r="H21" s="29" t="s">
        <v>23</v>
      </c>
      <c r="I21" s="29" t="s">
        <v>24</v>
      </c>
      <c r="J21" s="29" t="s">
        <v>25</v>
      </c>
    </row>
    <row r="22" spans="1:10" ht="10.5" customHeight="1" x14ac:dyDescent="0.25">
      <c r="A22" s="30">
        <v>1</v>
      </c>
      <c r="B22" s="30">
        <v>2</v>
      </c>
      <c r="C22" s="30">
        <v>3</v>
      </c>
      <c r="D22" s="30">
        <v>4</v>
      </c>
      <c r="E22" s="30">
        <v>5</v>
      </c>
      <c r="F22" s="30" t="s">
        <v>26</v>
      </c>
      <c r="G22" s="30" t="s">
        <v>27</v>
      </c>
      <c r="H22" s="30">
        <v>8</v>
      </c>
      <c r="I22" s="30">
        <v>9</v>
      </c>
      <c r="J22" s="30">
        <v>10</v>
      </c>
    </row>
    <row r="23" spans="1:10" ht="10.5" customHeight="1" x14ac:dyDescent="0.25">
      <c r="A23" s="79" t="s">
        <v>28</v>
      </c>
      <c r="B23" s="82" t="s">
        <v>29</v>
      </c>
      <c r="C23" s="85" t="s">
        <v>30</v>
      </c>
      <c r="D23" s="88">
        <v>3295.8</v>
      </c>
      <c r="E23" s="88">
        <v>3241.9</v>
      </c>
      <c r="F23" s="150">
        <f>IF(D23=0,0,E23/D23*100)</f>
        <v>98.36458522968627</v>
      </c>
      <c r="G23" s="88">
        <f>E23-D23</f>
        <v>-53.900000000000091</v>
      </c>
      <c r="H23" s="30"/>
      <c r="I23" s="30"/>
      <c r="J23" s="31"/>
    </row>
    <row r="24" spans="1:10" ht="10.5" customHeight="1" x14ac:dyDescent="0.25">
      <c r="A24" s="80"/>
      <c r="B24" s="83"/>
      <c r="C24" s="86"/>
      <c r="D24" s="89"/>
      <c r="E24" s="89"/>
      <c r="F24" s="151"/>
      <c r="G24" s="89"/>
      <c r="H24" s="74">
        <v>-9.6</v>
      </c>
      <c r="I24" s="32" t="s">
        <v>99</v>
      </c>
      <c r="J24" s="2" t="s">
        <v>79</v>
      </c>
    </row>
    <row r="25" spans="1:10" ht="10.5" customHeight="1" x14ac:dyDescent="0.25">
      <c r="A25" s="80"/>
      <c r="B25" s="83"/>
      <c r="C25" s="86"/>
      <c r="D25" s="89"/>
      <c r="E25" s="89"/>
      <c r="F25" s="151"/>
      <c r="G25" s="89"/>
      <c r="H25" s="74">
        <v>-21.6</v>
      </c>
      <c r="I25" s="32" t="s">
        <v>96</v>
      </c>
      <c r="J25" s="3" t="s">
        <v>81</v>
      </c>
    </row>
    <row r="26" spans="1:10" ht="10.5" customHeight="1" x14ac:dyDescent="0.25">
      <c r="A26" s="80"/>
      <c r="B26" s="83"/>
      <c r="C26" s="86"/>
      <c r="D26" s="89"/>
      <c r="E26" s="89"/>
      <c r="F26" s="151"/>
      <c r="G26" s="89"/>
      <c r="H26" s="75">
        <v>-1</v>
      </c>
      <c r="I26" s="32" t="s">
        <v>97</v>
      </c>
      <c r="J26" s="4" t="s">
        <v>98</v>
      </c>
    </row>
    <row r="27" spans="1:10" ht="36" customHeight="1" x14ac:dyDescent="0.25">
      <c r="A27" s="81"/>
      <c r="B27" s="84"/>
      <c r="C27" s="87"/>
      <c r="D27" s="90"/>
      <c r="E27" s="90"/>
      <c r="F27" s="152"/>
      <c r="G27" s="90"/>
      <c r="H27" s="78" t="s">
        <v>109</v>
      </c>
      <c r="I27" s="39" t="s">
        <v>95</v>
      </c>
      <c r="J27" s="40" t="s">
        <v>73</v>
      </c>
    </row>
    <row r="28" spans="1:10" ht="12.75" customHeight="1" x14ac:dyDescent="0.25">
      <c r="A28" s="34" t="s">
        <v>28</v>
      </c>
      <c r="B28" s="35" t="s">
        <v>29</v>
      </c>
      <c r="C28" s="33" t="s">
        <v>31</v>
      </c>
      <c r="D28" s="36">
        <v>34.6</v>
      </c>
      <c r="E28" s="36">
        <v>34.6</v>
      </c>
      <c r="F28" s="36">
        <f>IF(D28=0,0,E28/D28*100)</f>
        <v>100</v>
      </c>
      <c r="G28" s="36">
        <f>E28-D28</f>
        <v>0</v>
      </c>
      <c r="H28" s="77"/>
      <c r="I28" s="36"/>
      <c r="J28" s="55"/>
    </row>
    <row r="29" spans="1:10" ht="34.5" customHeight="1" x14ac:dyDescent="0.25">
      <c r="A29" s="115" t="s">
        <v>28</v>
      </c>
      <c r="B29" s="117" t="s">
        <v>29</v>
      </c>
      <c r="C29" s="125" t="s">
        <v>32</v>
      </c>
      <c r="D29" s="101">
        <v>389.1</v>
      </c>
      <c r="E29" s="101">
        <v>366.3</v>
      </c>
      <c r="F29" s="101">
        <f>IF(D29=0,0,E29/D29*100)</f>
        <v>94.140323824209716</v>
      </c>
      <c r="G29" s="101">
        <f>E29-D29</f>
        <v>-22.800000000000011</v>
      </c>
      <c r="H29" s="38">
        <v>-0.6</v>
      </c>
      <c r="I29" s="39" t="s">
        <v>95</v>
      </c>
      <c r="J29" s="40" t="s">
        <v>73</v>
      </c>
    </row>
    <row r="30" spans="1:10" ht="18.75" customHeight="1" x14ac:dyDescent="0.25">
      <c r="A30" s="116"/>
      <c r="B30" s="118"/>
      <c r="C30" s="126"/>
      <c r="D30" s="102"/>
      <c r="E30" s="102"/>
      <c r="F30" s="102"/>
      <c r="G30" s="102"/>
      <c r="H30" s="38">
        <v>-22.2</v>
      </c>
      <c r="I30" s="41" t="s">
        <v>96</v>
      </c>
      <c r="J30" s="3" t="s">
        <v>81</v>
      </c>
    </row>
    <row r="31" spans="1:10" ht="12.75" customHeight="1" x14ac:dyDescent="0.25">
      <c r="A31" s="34" t="s">
        <v>28</v>
      </c>
      <c r="B31" s="35" t="s">
        <v>29</v>
      </c>
      <c r="C31" s="33" t="s">
        <v>33</v>
      </c>
      <c r="D31" s="36">
        <v>62.7</v>
      </c>
      <c r="E31" s="36">
        <v>62.7</v>
      </c>
      <c r="F31" s="36">
        <f>IF(D31=0,0,E31/D31*100)</f>
        <v>100</v>
      </c>
      <c r="G31" s="36">
        <f>E31-D31</f>
        <v>0</v>
      </c>
      <c r="H31" s="42"/>
      <c r="I31" s="33"/>
      <c r="J31" s="55"/>
    </row>
    <row r="32" spans="1:10" ht="12.75" customHeight="1" x14ac:dyDescent="0.25">
      <c r="A32" s="34"/>
      <c r="B32" s="35"/>
      <c r="C32" s="43" t="s">
        <v>34</v>
      </c>
      <c r="D32" s="36">
        <f>SUM(D23:D31)</f>
        <v>3782.2</v>
      </c>
      <c r="E32" s="36">
        <f>SUM(E23:E31)</f>
        <v>3705.5</v>
      </c>
      <c r="F32" s="36">
        <f>IF(D32=0,0,E32/D32*100)</f>
        <v>97.97207974194913</v>
      </c>
      <c r="G32" s="76">
        <f>E32-D32</f>
        <v>-76.699999999999818</v>
      </c>
      <c r="H32" s="42"/>
      <c r="I32" s="33"/>
      <c r="J32" s="55"/>
    </row>
    <row r="33" spans="1:10" ht="12.75" customHeight="1" x14ac:dyDescent="0.25">
      <c r="A33" s="34"/>
      <c r="B33" s="35"/>
      <c r="C33" s="33"/>
      <c r="D33" s="36"/>
      <c r="E33" s="36"/>
      <c r="F33" s="36"/>
      <c r="G33" s="36"/>
      <c r="H33" s="42"/>
      <c r="I33" s="33"/>
      <c r="J33" s="55"/>
    </row>
    <row r="34" spans="1:10" ht="25.5" customHeight="1" x14ac:dyDescent="0.25">
      <c r="A34" s="115" t="s">
        <v>35</v>
      </c>
      <c r="B34" s="117" t="s">
        <v>36</v>
      </c>
      <c r="C34" s="125" t="s">
        <v>30</v>
      </c>
      <c r="D34" s="101">
        <v>1878.8</v>
      </c>
      <c r="E34" s="101">
        <v>1843</v>
      </c>
      <c r="F34" s="101">
        <f>IF(D34=0,0,E34/D34*100)</f>
        <v>98.094528422397275</v>
      </c>
      <c r="G34" s="101">
        <f>E34-D34</f>
        <v>-35.799999999999955</v>
      </c>
      <c r="H34" s="42">
        <v>-4.7</v>
      </c>
      <c r="I34" s="44" t="s">
        <v>92</v>
      </c>
      <c r="J34" s="45" t="s">
        <v>108</v>
      </c>
    </row>
    <row r="35" spans="1:10" ht="12.75" customHeight="1" x14ac:dyDescent="0.25">
      <c r="A35" s="116"/>
      <c r="B35" s="118"/>
      <c r="C35" s="126"/>
      <c r="D35" s="102"/>
      <c r="E35" s="102"/>
      <c r="F35" s="102"/>
      <c r="G35" s="102"/>
      <c r="H35" s="42">
        <v>-31.1</v>
      </c>
      <c r="I35" s="44" t="s">
        <v>80</v>
      </c>
      <c r="J35" s="45" t="s">
        <v>81</v>
      </c>
    </row>
    <row r="36" spans="1:10" ht="12.75" customHeight="1" x14ac:dyDescent="0.25">
      <c r="A36" s="34" t="s">
        <v>35</v>
      </c>
      <c r="B36" s="35" t="s">
        <v>36</v>
      </c>
      <c r="C36" s="33" t="s">
        <v>31</v>
      </c>
      <c r="D36" s="36">
        <v>791.1</v>
      </c>
      <c r="E36" s="36">
        <v>790.9</v>
      </c>
      <c r="F36" s="36">
        <f>IF(D36=0,0,E36/D36*100)</f>
        <v>99.974718746049803</v>
      </c>
      <c r="G36" s="36">
        <f>E36-D36</f>
        <v>-0.20000000000004547</v>
      </c>
      <c r="H36" s="42">
        <v>-0.2</v>
      </c>
      <c r="I36" s="46" t="s">
        <v>97</v>
      </c>
      <c r="J36" s="47" t="s">
        <v>98</v>
      </c>
    </row>
    <row r="37" spans="1:10" ht="12.75" customHeight="1" x14ac:dyDescent="0.25">
      <c r="A37" s="34" t="s">
        <v>35</v>
      </c>
      <c r="B37" s="35" t="s">
        <v>36</v>
      </c>
      <c r="C37" s="33" t="s">
        <v>32</v>
      </c>
      <c r="D37" s="36">
        <v>1134.0999999999999</v>
      </c>
      <c r="E37" s="36">
        <v>1039.0999999999999</v>
      </c>
      <c r="F37" s="36">
        <f>IF(D37=0,0,E37/D37*100)</f>
        <v>91.623313640772423</v>
      </c>
      <c r="G37" s="36">
        <f>E37-D37</f>
        <v>-95</v>
      </c>
      <c r="H37" s="42">
        <v>-95</v>
      </c>
      <c r="I37" s="41" t="s">
        <v>96</v>
      </c>
      <c r="J37" s="48" t="s">
        <v>81</v>
      </c>
    </row>
    <row r="38" spans="1:10" ht="12.75" customHeight="1" x14ac:dyDescent="0.25">
      <c r="A38" s="34"/>
      <c r="B38" s="35"/>
      <c r="C38" s="43" t="s">
        <v>34</v>
      </c>
      <c r="D38" s="36">
        <f>SUM(D34:D37)</f>
        <v>3804</v>
      </c>
      <c r="E38" s="36">
        <f>SUM(E34:E37)</f>
        <v>3673</v>
      </c>
      <c r="F38" s="36">
        <f>IF(D38=0,0,E38/D38*100)</f>
        <v>96.55625657202944</v>
      </c>
      <c r="G38" s="36">
        <f>E38-D38</f>
        <v>-131</v>
      </c>
      <c r="H38" s="42"/>
      <c r="I38" s="33"/>
      <c r="J38" s="55"/>
    </row>
    <row r="39" spans="1:10" ht="12.75" customHeight="1" x14ac:dyDescent="0.25">
      <c r="A39" s="34"/>
      <c r="B39" s="35"/>
      <c r="C39" s="33"/>
      <c r="D39" s="36"/>
      <c r="E39" s="36"/>
      <c r="F39" s="36"/>
      <c r="G39" s="36"/>
      <c r="H39" s="42"/>
      <c r="I39" s="33"/>
      <c r="J39" s="55"/>
    </row>
    <row r="40" spans="1:10" ht="12.75" customHeight="1" x14ac:dyDescent="0.25">
      <c r="A40" s="34" t="s">
        <v>37</v>
      </c>
      <c r="B40" s="35" t="s">
        <v>38</v>
      </c>
      <c r="C40" s="33" t="s">
        <v>30</v>
      </c>
      <c r="D40" s="36">
        <v>372.8</v>
      </c>
      <c r="E40" s="36">
        <v>372.6</v>
      </c>
      <c r="F40" s="36">
        <f>IF(D40=0,0,E40/D40*100)</f>
        <v>99.946351931330483</v>
      </c>
      <c r="G40" s="36">
        <f>E40-D40</f>
        <v>-0.19999999999998863</v>
      </c>
      <c r="H40" s="42">
        <v>-0.2</v>
      </c>
      <c r="I40" s="5" t="s">
        <v>97</v>
      </c>
      <c r="J40" s="4" t="s">
        <v>98</v>
      </c>
    </row>
    <row r="41" spans="1:10" ht="27" customHeight="1" x14ac:dyDescent="0.25">
      <c r="A41" s="34" t="s">
        <v>37</v>
      </c>
      <c r="B41" s="35" t="s">
        <v>38</v>
      </c>
      <c r="C41" s="33" t="s">
        <v>31</v>
      </c>
      <c r="D41" s="36">
        <v>178.9</v>
      </c>
      <c r="E41" s="36">
        <v>168.1</v>
      </c>
      <c r="F41" s="36">
        <f>IF(D41=0,0,E41/D41*100)</f>
        <v>93.963107881498047</v>
      </c>
      <c r="G41" s="36">
        <f>E41-D41</f>
        <v>-10.800000000000011</v>
      </c>
      <c r="H41" s="42">
        <v>-10.8</v>
      </c>
      <c r="I41" s="49" t="s">
        <v>97</v>
      </c>
      <c r="J41" s="2" t="s">
        <v>107</v>
      </c>
    </row>
    <row r="42" spans="1:10" ht="12.75" customHeight="1" x14ac:dyDescent="0.25">
      <c r="A42" s="34" t="s">
        <v>37</v>
      </c>
      <c r="B42" s="35" t="s">
        <v>38</v>
      </c>
      <c r="C42" s="33" t="s">
        <v>39</v>
      </c>
      <c r="D42" s="36">
        <v>86.2</v>
      </c>
      <c r="E42" s="36">
        <v>86.1</v>
      </c>
      <c r="F42" s="36">
        <f>IF(D42=0,0,E42/D42*100)</f>
        <v>99.883990719257525</v>
      </c>
      <c r="G42" s="36">
        <f>E42-D42</f>
        <v>-0.10000000000000853</v>
      </c>
      <c r="H42" s="42">
        <v>-0.1</v>
      </c>
      <c r="I42" s="5" t="s">
        <v>97</v>
      </c>
      <c r="J42" s="4" t="s">
        <v>98</v>
      </c>
    </row>
    <row r="43" spans="1:10" ht="12.75" customHeight="1" x14ac:dyDescent="0.25">
      <c r="A43" s="34" t="s">
        <v>37</v>
      </c>
      <c r="B43" s="35" t="s">
        <v>38</v>
      </c>
      <c r="C43" s="33" t="s">
        <v>40</v>
      </c>
      <c r="D43" s="36">
        <v>0</v>
      </c>
      <c r="E43" s="36">
        <v>0</v>
      </c>
      <c r="F43" s="36">
        <f>IF(D43=0,0,E43/D43*100)</f>
        <v>0</v>
      </c>
      <c r="G43" s="36">
        <f>E43-D43</f>
        <v>0</v>
      </c>
      <c r="H43" s="42"/>
      <c r="I43" s="33"/>
      <c r="J43" s="55"/>
    </row>
    <row r="44" spans="1:10" ht="12.75" customHeight="1" x14ac:dyDescent="0.25">
      <c r="A44" s="34"/>
      <c r="B44" s="35"/>
      <c r="C44" s="43" t="s">
        <v>34</v>
      </c>
      <c r="D44" s="36">
        <f>SUM(D40:D43)</f>
        <v>637.90000000000009</v>
      </c>
      <c r="E44" s="36">
        <f>SUM(E40:E43)</f>
        <v>626.80000000000007</v>
      </c>
      <c r="F44" s="36">
        <f>IF(D44=0,0,E44/D44*100)</f>
        <v>98.259915347233104</v>
      </c>
      <c r="G44" s="36">
        <f>E44-D44</f>
        <v>-11.100000000000023</v>
      </c>
      <c r="H44" s="42">
        <v>-11.1</v>
      </c>
      <c r="I44" s="33"/>
      <c r="J44" s="55"/>
    </row>
    <row r="45" spans="1:10" ht="12.75" customHeight="1" x14ac:dyDescent="0.25">
      <c r="A45" s="34"/>
      <c r="B45" s="35"/>
      <c r="C45" s="33"/>
      <c r="D45" s="36"/>
      <c r="E45" s="36"/>
      <c r="F45" s="36"/>
      <c r="G45" s="36"/>
      <c r="H45" s="42"/>
      <c r="I45" s="33"/>
      <c r="J45" s="55"/>
    </row>
    <row r="46" spans="1:10" ht="12.75" customHeight="1" x14ac:dyDescent="0.25">
      <c r="A46" s="34" t="s">
        <v>41</v>
      </c>
      <c r="B46" s="35" t="s">
        <v>42</v>
      </c>
      <c r="C46" s="33" t="s">
        <v>30</v>
      </c>
      <c r="D46" s="36">
        <v>21.4</v>
      </c>
      <c r="E46" s="36">
        <v>21.3</v>
      </c>
      <c r="F46" s="36">
        <f>IF(D46=0,0,E46/D46*100)</f>
        <v>99.532710280373834</v>
      </c>
      <c r="G46" s="36">
        <f>E46-D46</f>
        <v>-9.9999999999997868E-2</v>
      </c>
      <c r="H46" s="42">
        <v>-0.1</v>
      </c>
      <c r="I46" s="5" t="s">
        <v>97</v>
      </c>
      <c r="J46" s="4" t="s">
        <v>98</v>
      </c>
    </row>
    <row r="47" spans="1:10" ht="12.75" customHeight="1" x14ac:dyDescent="0.25">
      <c r="A47" s="34"/>
      <c r="B47" s="35"/>
      <c r="C47" s="43" t="s">
        <v>34</v>
      </c>
      <c r="D47" s="36">
        <f>SUM(D46:D46)</f>
        <v>21.4</v>
      </c>
      <c r="E47" s="36">
        <f>SUM(E46:E46)</f>
        <v>21.3</v>
      </c>
      <c r="F47" s="36">
        <f>IF(D47=0,0,E47/D47*100)</f>
        <v>99.532710280373834</v>
      </c>
      <c r="G47" s="36">
        <f>E47-D47</f>
        <v>-9.9999999999997868E-2</v>
      </c>
      <c r="H47" s="42">
        <v>-0.1</v>
      </c>
      <c r="I47" s="33"/>
      <c r="J47" s="55"/>
    </row>
    <row r="48" spans="1:10" ht="12.75" customHeight="1" x14ac:dyDescent="0.25">
      <c r="A48" s="34"/>
      <c r="B48" s="35"/>
      <c r="C48" s="33"/>
      <c r="D48" s="36"/>
      <c r="E48" s="36"/>
      <c r="F48" s="36"/>
      <c r="G48" s="36"/>
      <c r="H48" s="42"/>
      <c r="I48" s="33"/>
      <c r="J48" s="55"/>
    </row>
    <row r="49" spans="1:10" ht="12.75" customHeight="1" x14ac:dyDescent="0.25">
      <c r="A49" s="96" t="s">
        <v>43</v>
      </c>
      <c r="B49" s="119" t="s">
        <v>44</v>
      </c>
      <c r="C49" s="122" t="s">
        <v>30</v>
      </c>
      <c r="D49" s="106">
        <v>2354.6999999999998</v>
      </c>
      <c r="E49" s="106">
        <v>2324.1</v>
      </c>
      <c r="F49" s="106">
        <f>IF(D49=0,0,E49/D49*100)</f>
        <v>98.700471397630281</v>
      </c>
      <c r="G49" s="106">
        <f>E49-D49</f>
        <v>-30.599999999999909</v>
      </c>
      <c r="H49" s="42">
        <v>-1.7</v>
      </c>
      <c r="I49" s="33" t="s">
        <v>99</v>
      </c>
      <c r="J49" s="2" t="s">
        <v>79</v>
      </c>
    </row>
    <row r="50" spans="1:10" ht="12.75" customHeight="1" x14ac:dyDescent="0.25">
      <c r="A50" s="110"/>
      <c r="B50" s="120"/>
      <c r="C50" s="123"/>
      <c r="D50" s="111"/>
      <c r="E50" s="111"/>
      <c r="F50" s="111"/>
      <c r="G50" s="111"/>
      <c r="H50" s="42">
        <v>-9</v>
      </c>
      <c r="I50" s="5" t="s">
        <v>97</v>
      </c>
      <c r="J50" s="50" t="s">
        <v>105</v>
      </c>
    </row>
    <row r="51" spans="1:10" ht="12.75" customHeight="1" x14ac:dyDescent="0.25">
      <c r="A51" s="110"/>
      <c r="B51" s="120"/>
      <c r="C51" s="123"/>
      <c r="D51" s="111"/>
      <c r="E51" s="111"/>
      <c r="F51" s="111"/>
      <c r="G51" s="111"/>
      <c r="H51" s="42">
        <v>-1.1000000000000001</v>
      </c>
      <c r="I51" s="5" t="s">
        <v>97</v>
      </c>
      <c r="J51" s="4" t="s">
        <v>104</v>
      </c>
    </row>
    <row r="52" spans="1:10" ht="12.75" customHeight="1" x14ac:dyDescent="0.25">
      <c r="A52" s="97"/>
      <c r="B52" s="121"/>
      <c r="C52" s="124"/>
      <c r="D52" s="97"/>
      <c r="E52" s="97"/>
      <c r="F52" s="97"/>
      <c r="G52" s="97"/>
      <c r="H52" s="42">
        <v>-18.8</v>
      </c>
      <c r="I52" s="33" t="s">
        <v>99</v>
      </c>
      <c r="J52" s="2" t="s">
        <v>79</v>
      </c>
    </row>
    <row r="53" spans="1:10" ht="12.75" customHeight="1" x14ac:dyDescent="0.25">
      <c r="A53" s="96" t="s">
        <v>43</v>
      </c>
      <c r="B53" s="92" t="s">
        <v>44</v>
      </c>
      <c r="C53" s="94" t="s">
        <v>45</v>
      </c>
      <c r="D53" s="158">
        <v>13</v>
      </c>
      <c r="E53" s="158">
        <v>6.4</v>
      </c>
      <c r="F53" s="158">
        <f>IF(D53=0,0,E53/D53*100)</f>
        <v>49.230769230769234</v>
      </c>
      <c r="G53" s="160">
        <f>E53-D53</f>
        <v>-6.6</v>
      </c>
      <c r="H53" s="42">
        <v>-0.1</v>
      </c>
      <c r="I53" s="5" t="s">
        <v>97</v>
      </c>
      <c r="J53" s="4" t="s">
        <v>104</v>
      </c>
    </row>
    <row r="54" spans="1:10" ht="12.75" customHeight="1" x14ac:dyDescent="0.25">
      <c r="A54" s="97"/>
      <c r="B54" s="93"/>
      <c r="C54" s="95"/>
      <c r="D54" s="159"/>
      <c r="E54" s="159"/>
      <c r="F54" s="159"/>
      <c r="G54" s="161"/>
      <c r="H54" s="42">
        <v>-6.5</v>
      </c>
      <c r="I54" s="33" t="s">
        <v>99</v>
      </c>
      <c r="J54" s="2" t="s">
        <v>79</v>
      </c>
    </row>
    <row r="55" spans="1:10" ht="12.75" customHeight="1" x14ac:dyDescent="0.25">
      <c r="A55" s="34"/>
      <c r="B55" s="35"/>
      <c r="C55" s="43" t="s">
        <v>34</v>
      </c>
      <c r="D55" s="36">
        <f>SUM(D49:D53)</f>
        <v>2367.6999999999998</v>
      </c>
      <c r="E55" s="36">
        <f>SUM(E49:E53)</f>
        <v>2330.5</v>
      </c>
      <c r="F55" s="36">
        <f>IF(D55=0,0,E55/D55*100)</f>
        <v>98.428855006968803</v>
      </c>
      <c r="G55" s="36">
        <f>E55-D55</f>
        <v>-37.199999999999818</v>
      </c>
      <c r="H55" s="42"/>
      <c r="I55" s="33"/>
      <c r="J55" s="55"/>
    </row>
    <row r="56" spans="1:10" ht="12.75" customHeight="1" x14ac:dyDescent="0.25">
      <c r="A56" s="34"/>
      <c r="B56" s="35"/>
      <c r="C56" s="33"/>
      <c r="D56" s="36"/>
      <c r="E56" s="36"/>
      <c r="F56" s="36"/>
      <c r="G56" s="36"/>
      <c r="H56" s="42"/>
      <c r="I56" s="33"/>
      <c r="J56" s="55"/>
    </row>
    <row r="57" spans="1:10" ht="12.75" customHeight="1" x14ac:dyDescent="0.25">
      <c r="A57" s="96" t="s">
        <v>46</v>
      </c>
      <c r="B57" s="154" t="s">
        <v>47</v>
      </c>
      <c r="C57" s="156" t="s">
        <v>30</v>
      </c>
      <c r="D57" s="106">
        <v>845.8</v>
      </c>
      <c r="E57" s="106">
        <v>835.5</v>
      </c>
      <c r="F57" s="106">
        <f>IF(D57=0,0,E57/D57*100)</f>
        <v>98.782218018444084</v>
      </c>
      <c r="G57" s="106">
        <f>E57-D57</f>
        <v>-10.299999999999955</v>
      </c>
      <c r="H57" s="42">
        <v>-3.1</v>
      </c>
      <c r="I57" s="33" t="s">
        <v>99</v>
      </c>
      <c r="J57" s="2" t="s">
        <v>79</v>
      </c>
    </row>
    <row r="58" spans="1:10" ht="12.75" customHeight="1" x14ac:dyDescent="0.25">
      <c r="A58" s="110"/>
      <c r="B58" s="155"/>
      <c r="C58" s="157"/>
      <c r="D58" s="110"/>
      <c r="E58" s="110"/>
      <c r="F58" s="110"/>
      <c r="G58" s="110"/>
      <c r="H58" s="42">
        <v>-2.5</v>
      </c>
      <c r="I58" s="5" t="s">
        <v>97</v>
      </c>
      <c r="J58" s="50" t="s">
        <v>106</v>
      </c>
    </row>
    <row r="59" spans="1:10" ht="12.75" customHeight="1" x14ac:dyDescent="0.25">
      <c r="A59" s="110"/>
      <c r="B59" s="155"/>
      <c r="C59" s="157"/>
      <c r="D59" s="110"/>
      <c r="E59" s="110"/>
      <c r="F59" s="110"/>
      <c r="G59" s="110"/>
      <c r="H59" s="42">
        <v>-4.5</v>
      </c>
      <c r="I59" s="33" t="s">
        <v>99</v>
      </c>
      <c r="J59" s="2" t="s">
        <v>79</v>
      </c>
    </row>
    <row r="60" spans="1:10" ht="12.75" customHeight="1" x14ac:dyDescent="0.25">
      <c r="A60" s="110"/>
      <c r="B60" s="155"/>
      <c r="C60" s="157"/>
      <c r="D60" s="110"/>
      <c r="E60" s="110"/>
      <c r="F60" s="110"/>
      <c r="G60" s="110"/>
      <c r="H60" s="42">
        <v>-0.2</v>
      </c>
      <c r="I60" s="5" t="s">
        <v>97</v>
      </c>
      <c r="J60" s="4" t="s">
        <v>104</v>
      </c>
    </row>
    <row r="61" spans="1:10" ht="12.75" customHeight="1" x14ac:dyDescent="0.25">
      <c r="A61" s="34" t="s">
        <v>46</v>
      </c>
      <c r="B61" s="35" t="s">
        <v>47</v>
      </c>
      <c r="C61" s="33" t="s">
        <v>32</v>
      </c>
      <c r="D61" s="36">
        <v>318</v>
      </c>
      <c r="E61" s="36">
        <v>318</v>
      </c>
      <c r="F61" s="36">
        <f>IF(D61=0,0,E61/D61*100)</f>
        <v>100</v>
      </c>
      <c r="G61" s="36">
        <f>E61-D61</f>
        <v>0</v>
      </c>
      <c r="H61" s="42"/>
      <c r="I61" s="33"/>
      <c r="J61" s="55"/>
    </row>
    <row r="62" spans="1:10" ht="12.75" customHeight="1" x14ac:dyDescent="0.25">
      <c r="A62" s="96" t="s">
        <v>46</v>
      </c>
      <c r="B62" s="103" t="s">
        <v>47</v>
      </c>
      <c r="C62" s="104" t="s">
        <v>48</v>
      </c>
      <c r="D62" s="106">
        <v>146.9</v>
      </c>
      <c r="E62" s="106">
        <v>113.8</v>
      </c>
      <c r="F62" s="106">
        <f>IF(D62=0,0,E62/D62*100)</f>
        <v>77.46766507828454</v>
      </c>
      <c r="G62" s="107">
        <f>E62-D62</f>
        <v>-33.100000000000009</v>
      </c>
      <c r="H62" s="42">
        <v>-0.4</v>
      </c>
      <c r="I62" s="5" t="s">
        <v>97</v>
      </c>
      <c r="J62" s="4" t="s">
        <v>104</v>
      </c>
    </row>
    <row r="63" spans="1:10" ht="12.75" customHeight="1" x14ac:dyDescent="0.25">
      <c r="A63" s="97"/>
      <c r="B63" s="97"/>
      <c r="C63" s="105"/>
      <c r="D63" s="97"/>
      <c r="E63" s="97"/>
      <c r="F63" s="97"/>
      <c r="G63" s="108"/>
      <c r="H63" s="42">
        <v>-32.700000000000003</v>
      </c>
      <c r="I63" s="41" t="s">
        <v>80</v>
      </c>
      <c r="J63" s="3" t="s">
        <v>81</v>
      </c>
    </row>
    <row r="64" spans="1:10" ht="12.75" customHeight="1" x14ac:dyDescent="0.25">
      <c r="A64" s="34"/>
      <c r="B64" s="35"/>
      <c r="C64" s="43" t="s">
        <v>34</v>
      </c>
      <c r="D64" s="36">
        <f>SUM(D57:D62)</f>
        <v>1310.7</v>
      </c>
      <c r="E64" s="36">
        <f>SUM(E57:E62)</f>
        <v>1267.3</v>
      </c>
      <c r="F64" s="36">
        <f>IF(D64=0,0,E64/D64*100)</f>
        <v>96.68879224841686</v>
      </c>
      <c r="G64" s="36">
        <f>E64-D64</f>
        <v>-43.400000000000091</v>
      </c>
      <c r="H64" s="42"/>
      <c r="I64" s="33"/>
      <c r="J64" s="55"/>
    </row>
    <row r="65" spans="1:12" ht="12.75" customHeight="1" x14ac:dyDescent="0.25">
      <c r="A65" s="34"/>
      <c r="B65" s="35"/>
      <c r="C65" s="33"/>
      <c r="D65" s="36"/>
      <c r="E65" s="36"/>
      <c r="F65" s="36"/>
      <c r="G65" s="36"/>
      <c r="H65" s="42"/>
      <c r="I65" s="33"/>
      <c r="J65" s="55"/>
    </row>
    <row r="66" spans="1:12" ht="12.75" customHeight="1" x14ac:dyDescent="0.25">
      <c r="A66" s="153" t="s">
        <v>49</v>
      </c>
      <c r="B66" s="119" t="s">
        <v>50</v>
      </c>
      <c r="C66" s="122" t="s">
        <v>30</v>
      </c>
      <c r="D66" s="106">
        <v>927.1</v>
      </c>
      <c r="E66" s="106">
        <v>744.6</v>
      </c>
      <c r="F66" s="106">
        <f>IF(D66=0,0,E66/D66*100)</f>
        <v>80.314960629921259</v>
      </c>
      <c r="G66" s="106">
        <f>E66-D66</f>
        <v>-182.5</v>
      </c>
      <c r="H66" s="42">
        <v>-57.6</v>
      </c>
      <c r="I66" s="41" t="s">
        <v>80</v>
      </c>
      <c r="J66" s="3" t="s">
        <v>81</v>
      </c>
      <c r="L66" s="51"/>
    </row>
    <row r="67" spans="1:12" ht="12.75" customHeight="1" x14ac:dyDescent="0.25">
      <c r="A67" s="127"/>
      <c r="B67" s="127"/>
      <c r="C67" s="128"/>
      <c r="D67" s="110"/>
      <c r="E67" s="110"/>
      <c r="F67" s="110"/>
      <c r="G67" s="110"/>
      <c r="H67" s="52">
        <v>-51.5</v>
      </c>
      <c r="I67" s="5" t="s">
        <v>97</v>
      </c>
      <c r="J67" s="50" t="s">
        <v>103</v>
      </c>
      <c r="L67" s="51"/>
    </row>
    <row r="68" spans="1:12" ht="12.75" customHeight="1" x14ac:dyDescent="0.25">
      <c r="A68" s="127"/>
      <c r="B68" s="127"/>
      <c r="C68" s="128"/>
      <c r="D68" s="110"/>
      <c r="E68" s="110"/>
      <c r="F68" s="110"/>
      <c r="G68" s="110"/>
      <c r="H68" s="52">
        <v>-72.099999999999994</v>
      </c>
      <c r="I68" s="5" t="s">
        <v>97</v>
      </c>
      <c r="J68" s="50" t="s">
        <v>102</v>
      </c>
      <c r="L68" s="51"/>
    </row>
    <row r="69" spans="1:12" ht="12.75" customHeight="1" x14ac:dyDescent="0.25">
      <c r="A69" s="127"/>
      <c r="B69" s="127"/>
      <c r="C69" s="128"/>
      <c r="D69" s="110"/>
      <c r="E69" s="110"/>
      <c r="F69" s="110"/>
      <c r="G69" s="110"/>
      <c r="H69" s="52">
        <v>-0.2</v>
      </c>
      <c r="I69" s="5" t="s">
        <v>97</v>
      </c>
      <c r="J69" s="4" t="s">
        <v>98</v>
      </c>
      <c r="K69" s="53"/>
      <c r="L69" s="51"/>
    </row>
    <row r="70" spans="1:12" ht="12.75" customHeight="1" x14ac:dyDescent="0.25">
      <c r="A70" s="121"/>
      <c r="B70" s="121"/>
      <c r="C70" s="124"/>
      <c r="D70" s="97"/>
      <c r="E70" s="97"/>
      <c r="F70" s="97"/>
      <c r="G70" s="97"/>
      <c r="H70" s="52">
        <v>-1.1000000000000001</v>
      </c>
      <c r="I70" s="5" t="s">
        <v>97</v>
      </c>
      <c r="J70" s="50" t="s">
        <v>101</v>
      </c>
    </row>
    <row r="71" spans="1:12" ht="12.75" customHeight="1" x14ac:dyDescent="0.25">
      <c r="A71" s="153" t="s">
        <v>49</v>
      </c>
      <c r="B71" s="119" t="s">
        <v>50</v>
      </c>
      <c r="C71" s="122" t="s">
        <v>39</v>
      </c>
      <c r="D71" s="106">
        <v>379.1</v>
      </c>
      <c r="E71" s="106">
        <v>377</v>
      </c>
      <c r="F71" s="106">
        <f>IF(D71=0,0,E71/D71*100)</f>
        <v>99.446056449485624</v>
      </c>
      <c r="G71" s="106">
        <f>E71-D71</f>
        <v>-2.1000000000000227</v>
      </c>
      <c r="H71" s="42">
        <v>-1.6</v>
      </c>
      <c r="I71" s="41" t="s">
        <v>80</v>
      </c>
      <c r="J71" s="3" t="s">
        <v>81</v>
      </c>
    </row>
    <row r="72" spans="1:12" ht="12.75" customHeight="1" x14ac:dyDescent="0.25">
      <c r="A72" s="121"/>
      <c r="B72" s="121"/>
      <c r="C72" s="124"/>
      <c r="D72" s="97"/>
      <c r="E72" s="97"/>
      <c r="F72" s="97"/>
      <c r="G72" s="97"/>
      <c r="H72" s="42">
        <v>-0.5</v>
      </c>
      <c r="I72" s="54" t="s">
        <v>97</v>
      </c>
      <c r="J72" s="4" t="s">
        <v>98</v>
      </c>
    </row>
    <row r="73" spans="1:12" ht="12.75" customHeight="1" x14ac:dyDescent="0.25">
      <c r="A73" s="34" t="s">
        <v>49</v>
      </c>
      <c r="B73" s="35" t="s">
        <v>50</v>
      </c>
      <c r="C73" s="33" t="s">
        <v>51</v>
      </c>
      <c r="D73" s="36">
        <v>11.4</v>
      </c>
      <c r="E73" s="36">
        <v>11.2</v>
      </c>
      <c r="F73" s="36">
        <f>IF(D73=0,0,E73/D73*100)</f>
        <v>98.245614035087712</v>
      </c>
      <c r="G73" s="36">
        <f>E73-D73</f>
        <v>-0.20000000000000107</v>
      </c>
      <c r="H73" s="42">
        <v>-0.2</v>
      </c>
      <c r="I73" s="54" t="s">
        <v>97</v>
      </c>
      <c r="J73" s="4" t="s">
        <v>98</v>
      </c>
    </row>
    <row r="74" spans="1:12" ht="12.75" customHeight="1" x14ac:dyDescent="0.25">
      <c r="A74" s="34"/>
      <c r="B74" s="35"/>
      <c r="C74" s="33"/>
      <c r="D74" s="36"/>
      <c r="E74" s="36"/>
      <c r="F74" s="36"/>
      <c r="G74" s="36"/>
      <c r="H74" s="42"/>
      <c r="I74" s="33"/>
      <c r="J74" s="55"/>
    </row>
    <row r="75" spans="1:12" ht="12.75" customHeight="1" x14ac:dyDescent="0.25">
      <c r="A75" s="153" t="s">
        <v>49</v>
      </c>
      <c r="B75" s="119" t="s">
        <v>50</v>
      </c>
      <c r="C75" s="122" t="s">
        <v>48</v>
      </c>
      <c r="D75" s="106">
        <v>572.6</v>
      </c>
      <c r="E75" s="106">
        <v>548.9</v>
      </c>
      <c r="F75" s="106">
        <f>IF(D75=0,0,E75/D75*100)</f>
        <v>95.860984980789382</v>
      </c>
      <c r="G75" s="106">
        <f>E75-D75</f>
        <v>-23.700000000000045</v>
      </c>
      <c r="H75" s="42">
        <v>-15</v>
      </c>
      <c r="I75" s="33" t="s">
        <v>97</v>
      </c>
      <c r="J75" s="55" t="s">
        <v>100</v>
      </c>
    </row>
    <row r="76" spans="1:12" ht="12.75" customHeight="1" x14ac:dyDescent="0.25">
      <c r="A76" s="127"/>
      <c r="B76" s="127"/>
      <c r="C76" s="128"/>
      <c r="D76" s="110"/>
      <c r="E76" s="110"/>
      <c r="F76" s="110"/>
      <c r="G76" s="110"/>
      <c r="H76" s="42">
        <v>-1.8</v>
      </c>
      <c r="I76" s="41" t="s">
        <v>80</v>
      </c>
      <c r="J76" s="3" t="s">
        <v>81</v>
      </c>
    </row>
    <row r="77" spans="1:12" ht="12.75" customHeight="1" x14ac:dyDescent="0.25">
      <c r="A77" s="121"/>
      <c r="B77" s="121"/>
      <c r="C77" s="124"/>
      <c r="D77" s="97"/>
      <c r="E77" s="97"/>
      <c r="F77" s="97"/>
      <c r="G77" s="97"/>
      <c r="H77" s="42">
        <v>-6.9</v>
      </c>
      <c r="I77" s="33" t="s">
        <v>97</v>
      </c>
      <c r="J77" s="55" t="s">
        <v>101</v>
      </c>
      <c r="L77" s="51"/>
    </row>
    <row r="78" spans="1:12" ht="12.75" customHeight="1" x14ac:dyDescent="0.25">
      <c r="A78" s="34"/>
      <c r="B78" s="35"/>
      <c r="C78" s="43" t="s">
        <v>34</v>
      </c>
      <c r="D78" s="36">
        <f>SUM(D66:D75)</f>
        <v>1890.2000000000003</v>
      </c>
      <c r="E78" s="36">
        <f>SUM(E66:E75)</f>
        <v>1681.6999999999998</v>
      </c>
      <c r="F78" s="36">
        <f>IF(D78=0,0,E78/D78*100)</f>
        <v>88.969421225267141</v>
      </c>
      <c r="G78" s="36">
        <f>E78-D78</f>
        <v>-208.50000000000045</v>
      </c>
      <c r="H78" s="42"/>
      <c r="I78" s="33"/>
      <c r="J78" s="55"/>
      <c r="L78" s="51"/>
    </row>
    <row r="79" spans="1:12" ht="12.75" customHeight="1" x14ac:dyDescent="0.25">
      <c r="A79" s="34"/>
      <c r="B79" s="35"/>
      <c r="C79" s="33"/>
      <c r="D79" s="36"/>
      <c r="E79" s="36"/>
      <c r="F79" s="36"/>
      <c r="G79" s="36"/>
      <c r="H79" s="42"/>
      <c r="I79" s="33"/>
      <c r="J79" s="55"/>
    </row>
    <row r="80" spans="1:12" ht="12.75" customHeight="1" x14ac:dyDescent="0.25">
      <c r="A80" s="34" t="s">
        <v>52</v>
      </c>
      <c r="B80" s="35" t="s">
        <v>53</v>
      </c>
      <c r="C80" s="33" t="s">
        <v>30</v>
      </c>
      <c r="D80" s="36">
        <v>245.7</v>
      </c>
      <c r="E80" s="36">
        <v>245.6</v>
      </c>
      <c r="F80" s="36">
        <f>IF(D80=0,0,E80/D80*100)</f>
        <v>99.959299959299969</v>
      </c>
      <c r="G80" s="36">
        <f>E80-D80</f>
        <v>-9.9999999999994316E-2</v>
      </c>
      <c r="H80" s="42">
        <v>-0.1</v>
      </c>
      <c r="I80" s="54" t="s">
        <v>97</v>
      </c>
      <c r="J80" s="4" t="s">
        <v>104</v>
      </c>
      <c r="L80" s="51"/>
    </row>
    <row r="81" spans="1:13" ht="12.75" customHeight="1" x14ac:dyDescent="0.25">
      <c r="A81" s="34" t="s">
        <v>52</v>
      </c>
      <c r="B81" s="35" t="s">
        <v>53</v>
      </c>
      <c r="C81" s="33" t="s">
        <v>31</v>
      </c>
      <c r="D81" s="36">
        <v>16.3</v>
      </c>
      <c r="E81" s="36">
        <v>16.3</v>
      </c>
      <c r="F81" s="36">
        <f>IF(D81=0,0,E81/D81*100)</f>
        <v>100</v>
      </c>
      <c r="G81" s="36">
        <f>E81-D81</f>
        <v>0</v>
      </c>
      <c r="H81" s="42"/>
      <c r="I81" s="33"/>
      <c r="J81" s="55"/>
      <c r="L81" s="51"/>
    </row>
    <row r="82" spans="1:13" ht="12.75" customHeight="1" x14ac:dyDescent="0.25">
      <c r="A82" s="34"/>
      <c r="B82" s="35"/>
      <c r="C82" s="43" t="s">
        <v>34</v>
      </c>
      <c r="D82" s="36">
        <f>SUM(D80:D81)</f>
        <v>262</v>
      </c>
      <c r="E82" s="36">
        <f>SUM(E80:E81)</f>
        <v>261.89999999999998</v>
      </c>
      <c r="F82" s="36">
        <f>IF(D82=0,0,E82/D82*100)</f>
        <v>99.961832061068691</v>
      </c>
      <c r="G82" s="36">
        <f>E82-D82</f>
        <v>-0.10000000000002274</v>
      </c>
      <c r="H82" s="42"/>
      <c r="I82" s="33"/>
      <c r="J82" s="55"/>
      <c r="K82" s="1"/>
    </row>
    <row r="83" spans="1:13" ht="12.75" customHeight="1" x14ac:dyDescent="0.25">
      <c r="A83" s="34"/>
      <c r="B83" s="35"/>
      <c r="C83" s="33"/>
      <c r="D83" s="36"/>
      <c r="E83" s="36"/>
      <c r="F83" s="36"/>
      <c r="G83" s="36"/>
      <c r="H83" s="42"/>
      <c r="I83" s="33"/>
      <c r="J83" s="55"/>
    </row>
    <row r="84" spans="1:13" ht="12.75" customHeight="1" x14ac:dyDescent="0.25">
      <c r="A84" s="34" t="s">
        <v>54</v>
      </c>
      <c r="B84" s="35" t="s">
        <v>55</v>
      </c>
      <c r="C84" s="33" t="s">
        <v>30</v>
      </c>
      <c r="D84" s="36">
        <v>304.10000000000002</v>
      </c>
      <c r="E84" s="36">
        <v>304</v>
      </c>
      <c r="F84" s="36">
        <f>IF(D84=0,0,E84/D84*100)</f>
        <v>99.967116080236764</v>
      </c>
      <c r="G84" s="36">
        <f>E84-D84</f>
        <v>-0.10000000000002274</v>
      </c>
      <c r="H84" s="42">
        <v>-0.1</v>
      </c>
      <c r="I84" s="33" t="s">
        <v>97</v>
      </c>
      <c r="J84" s="55" t="s">
        <v>104</v>
      </c>
      <c r="L84" s="51"/>
    </row>
    <row r="85" spans="1:13" ht="12.75" customHeight="1" x14ac:dyDescent="0.25">
      <c r="A85" s="34" t="s">
        <v>54</v>
      </c>
      <c r="B85" s="35" t="s">
        <v>55</v>
      </c>
      <c r="C85" s="33" t="s">
        <v>39</v>
      </c>
      <c r="D85" s="36">
        <v>1.1000000000000001</v>
      </c>
      <c r="E85" s="36">
        <v>1</v>
      </c>
      <c r="F85" s="36">
        <f>IF(D85=0,0,E85/D85*100)</f>
        <v>90.909090909090907</v>
      </c>
      <c r="G85" s="36">
        <f>E85-D85</f>
        <v>-0.10000000000000009</v>
      </c>
      <c r="H85" s="42">
        <v>-0.1</v>
      </c>
      <c r="I85" s="5" t="s">
        <v>97</v>
      </c>
      <c r="J85" s="4" t="s">
        <v>98</v>
      </c>
      <c r="L85" s="51"/>
      <c r="M85" s="51"/>
    </row>
    <row r="86" spans="1:13" ht="12.75" customHeight="1" x14ac:dyDescent="0.25">
      <c r="A86" s="34" t="s">
        <v>54</v>
      </c>
      <c r="B86" s="35" t="s">
        <v>55</v>
      </c>
      <c r="C86" s="33" t="s">
        <v>33</v>
      </c>
      <c r="D86" s="36">
        <v>30.3</v>
      </c>
      <c r="E86" s="36">
        <v>30.3</v>
      </c>
      <c r="F86" s="36">
        <f>IF(D86=0,0,E86/D86*100)</f>
        <v>100</v>
      </c>
      <c r="G86" s="36">
        <f>E86-D86</f>
        <v>0</v>
      </c>
      <c r="H86" s="42"/>
      <c r="I86" s="33"/>
      <c r="J86" s="55"/>
      <c r="L86" s="51"/>
      <c r="M86" s="51"/>
    </row>
    <row r="87" spans="1:13" ht="12.75" customHeight="1" x14ac:dyDescent="0.25">
      <c r="A87" s="34" t="s">
        <v>54</v>
      </c>
      <c r="B87" s="35" t="s">
        <v>55</v>
      </c>
      <c r="C87" s="33" t="s">
        <v>51</v>
      </c>
      <c r="D87" s="36">
        <v>0.3</v>
      </c>
      <c r="E87" s="36">
        <v>0.2</v>
      </c>
      <c r="F87" s="36">
        <f>IF(D87=0,0,E87/D87*100)</f>
        <v>66.666666666666671</v>
      </c>
      <c r="G87" s="36">
        <f>E87-D87</f>
        <v>-9.9999999999999978E-2</v>
      </c>
      <c r="H87" s="42">
        <v>-0.1</v>
      </c>
      <c r="I87" s="5" t="s">
        <v>97</v>
      </c>
      <c r="J87" s="4" t="s">
        <v>98</v>
      </c>
    </row>
    <row r="88" spans="1:13" ht="12.75" customHeight="1" x14ac:dyDescent="0.25">
      <c r="A88" s="34"/>
      <c r="B88" s="35"/>
      <c r="C88" s="43" t="s">
        <v>34</v>
      </c>
      <c r="D88" s="36">
        <f>SUM(D84:D87)</f>
        <v>335.80000000000007</v>
      </c>
      <c r="E88" s="36">
        <f>SUM(E84:E87)</f>
        <v>335.5</v>
      </c>
      <c r="F88" s="36">
        <f>IF(D88=0,0,E88/D88*100)</f>
        <v>99.910661107802241</v>
      </c>
      <c r="G88" s="36">
        <f>E88-D88</f>
        <v>-0.30000000000006821</v>
      </c>
      <c r="H88" s="42"/>
      <c r="I88" s="33"/>
      <c r="J88" s="55"/>
    </row>
    <row r="89" spans="1:13" ht="12.75" customHeight="1" x14ac:dyDescent="0.25">
      <c r="A89" s="34"/>
      <c r="B89" s="35"/>
      <c r="C89" s="33"/>
      <c r="D89" s="36"/>
      <c r="E89" s="36"/>
      <c r="F89" s="36"/>
      <c r="G89" s="36"/>
      <c r="H89" s="42"/>
      <c r="I89" s="33"/>
      <c r="J89" s="37"/>
      <c r="M89" s="51"/>
    </row>
    <row r="90" spans="1:13" ht="12.75" customHeight="1" x14ac:dyDescent="0.25">
      <c r="A90" s="34"/>
      <c r="B90" s="35"/>
      <c r="C90" s="43" t="s">
        <v>56</v>
      </c>
      <c r="D90" s="76">
        <f>SUM(D32+D38+D44+D47+D55+D64+D78+D82+D88)</f>
        <v>14411.900000000001</v>
      </c>
      <c r="E90" s="76">
        <f>SUM(E32+E38+E44+E47+E55+E64+E78+E82+E88)</f>
        <v>13903.499999999998</v>
      </c>
      <c r="F90" s="76">
        <f>IF(D90=0,0,E90/D90*100)</f>
        <v>96.472359647235933</v>
      </c>
      <c r="G90" s="36">
        <f>E90-D90</f>
        <v>-508.40000000000327</v>
      </c>
      <c r="H90" s="42"/>
      <c r="I90" s="33"/>
      <c r="J90" s="37"/>
      <c r="M90" s="51"/>
    </row>
    <row r="91" spans="1:13" ht="12.75" customHeight="1" x14ac:dyDescent="0.25">
      <c r="A91" s="34"/>
      <c r="B91" s="35"/>
      <c r="C91" s="33"/>
      <c r="D91" s="36"/>
      <c r="E91" s="36"/>
      <c r="F91" s="36"/>
      <c r="G91" s="36"/>
      <c r="H91" s="42"/>
      <c r="I91" s="33"/>
      <c r="J91" s="37"/>
    </row>
    <row r="92" spans="1:13" s="26" customFormat="1" ht="23.25" customHeight="1" x14ac:dyDescent="0.25">
      <c r="A92" s="145" t="s">
        <v>57</v>
      </c>
      <c r="B92" s="145"/>
      <c r="C92" s="145"/>
      <c r="D92" s="145"/>
      <c r="E92" s="145"/>
      <c r="F92" s="145"/>
      <c r="G92" s="145"/>
      <c r="H92" s="145"/>
      <c r="I92" s="145"/>
      <c r="J92" s="145"/>
    </row>
    <row r="93" spans="1:13" ht="12.75" customHeight="1" x14ac:dyDescent="0.25">
      <c r="A93" s="109" t="s">
        <v>58</v>
      </c>
      <c r="B93" s="109"/>
      <c r="C93" s="109"/>
      <c r="D93" s="109"/>
      <c r="E93" s="109"/>
      <c r="F93" s="109"/>
      <c r="G93" s="109"/>
      <c r="H93" s="109"/>
      <c r="I93" s="109"/>
      <c r="J93" s="109"/>
    </row>
    <row r="95" spans="1:13" s="14" customFormat="1" ht="16.5" customHeight="1" x14ac:dyDescent="0.25">
      <c r="A95" s="56" t="s">
        <v>59</v>
      </c>
      <c r="B95" s="57"/>
      <c r="C95" s="57"/>
      <c r="D95" s="57"/>
      <c r="E95" s="144"/>
      <c r="F95" s="144"/>
      <c r="G95" s="57"/>
      <c r="H95" s="57"/>
      <c r="I95" s="57" t="s">
        <v>60</v>
      </c>
      <c r="J95" s="58"/>
    </row>
    <row r="96" spans="1:13" s="14" customFormat="1" ht="12" customHeight="1" x14ac:dyDescent="0.2">
      <c r="A96" s="100" t="s">
        <v>61</v>
      </c>
      <c r="B96" s="114"/>
      <c r="C96" s="114"/>
      <c r="D96" s="59"/>
      <c r="E96" s="100" t="s">
        <v>62</v>
      </c>
      <c r="F96" s="100"/>
      <c r="G96" s="23"/>
      <c r="I96" s="100" t="s">
        <v>63</v>
      </c>
      <c r="J96" s="100"/>
    </row>
    <row r="97" spans="1:10" s="14" customFormat="1" ht="15.75" customHeight="1" x14ac:dyDescent="0.25">
      <c r="A97" s="60" t="s">
        <v>64</v>
      </c>
      <c r="B97" s="61"/>
      <c r="C97" s="61"/>
      <c r="D97" s="62"/>
      <c r="E97" s="63"/>
      <c r="F97" s="63"/>
      <c r="G97" s="64"/>
      <c r="I97" s="57" t="s">
        <v>65</v>
      </c>
    </row>
    <row r="98" spans="1:10" s="65" customFormat="1" ht="24" customHeight="1" x14ac:dyDescent="0.2">
      <c r="A98" s="98" t="s">
        <v>66</v>
      </c>
      <c r="B98" s="99"/>
      <c r="C98" s="99"/>
      <c r="D98" s="14"/>
      <c r="E98" s="100" t="s">
        <v>62</v>
      </c>
      <c r="F98" s="100"/>
      <c r="G98" s="23"/>
      <c r="I98" s="100" t="s">
        <v>63</v>
      </c>
      <c r="J98" s="100"/>
    </row>
    <row r="102" spans="1:10" ht="14.25" customHeight="1" x14ac:dyDescent="0.25">
      <c r="A102" s="66"/>
      <c r="B102" s="66"/>
      <c r="C102" s="133" t="s">
        <v>67</v>
      </c>
      <c r="D102" s="133"/>
      <c r="E102" s="133"/>
      <c r="F102" s="133"/>
    </row>
    <row r="103" spans="1:10" ht="14.25" customHeight="1" x14ac:dyDescent="0.25">
      <c r="A103" s="66"/>
      <c r="B103" s="66"/>
      <c r="C103" s="133"/>
      <c r="D103" s="133"/>
      <c r="E103" s="133"/>
      <c r="F103" s="133"/>
    </row>
    <row r="104" spans="1:10" x14ac:dyDescent="0.25">
      <c r="A104" s="67"/>
      <c r="B104" s="67"/>
      <c r="C104" s="133"/>
      <c r="D104" s="133"/>
      <c r="E104" s="133"/>
      <c r="F104" s="133"/>
    </row>
    <row r="105" spans="1:10" x14ac:dyDescent="0.25">
      <c r="A105" s="67"/>
      <c r="B105" s="67"/>
      <c r="C105" s="133"/>
      <c r="D105" s="133"/>
      <c r="E105" s="133"/>
      <c r="F105" s="133"/>
    </row>
    <row r="106" spans="1:10" x14ac:dyDescent="0.25">
      <c r="A106" s="67"/>
      <c r="B106" s="67"/>
      <c r="C106" s="67"/>
      <c r="D106" s="67"/>
      <c r="E106" s="67"/>
      <c r="F106" s="67"/>
    </row>
    <row r="107" spans="1:10" ht="15.75" customHeight="1" x14ac:dyDescent="0.25">
      <c r="A107" s="136" t="s">
        <v>68</v>
      </c>
      <c r="B107" s="136"/>
      <c r="C107" s="136"/>
      <c r="D107" s="136"/>
      <c r="E107" s="136"/>
      <c r="F107" s="136"/>
    </row>
    <row r="108" spans="1:10" x14ac:dyDescent="0.25">
      <c r="A108" s="7"/>
      <c r="B108" s="7"/>
      <c r="C108" s="7"/>
      <c r="D108" s="67"/>
      <c r="E108" s="67"/>
      <c r="F108" s="67"/>
    </row>
    <row r="109" spans="1:10" ht="30" customHeight="1" x14ac:dyDescent="0.25">
      <c r="A109" s="28" t="s">
        <v>69</v>
      </c>
      <c r="B109" s="134" t="s">
        <v>70</v>
      </c>
      <c r="C109" s="135"/>
      <c r="D109" s="68"/>
      <c r="E109" s="68"/>
      <c r="F109" s="68"/>
    </row>
    <row r="110" spans="1:10" ht="30" customHeight="1" x14ac:dyDescent="0.25">
      <c r="A110" s="69">
        <v>1</v>
      </c>
      <c r="B110" s="129" t="s">
        <v>71</v>
      </c>
      <c r="C110" s="130"/>
      <c r="D110" s="68"/>
      <c r="E110" s="68"/>
      <c r="F110" s="68"/>
    </row>
    <row r="111" spans="1:10" ht="50.25" customHeight="1" x14ac:dyDescent="0.25">
      <c r="A111" s="70" t="s">
        <v>72</v>
      </c>
      <c r="B111" s="131" t="s">
        <v>73</v>
      </c>
      <c r="C111" s="132"/>
      <c r="D111" s="68"/>
      <c r="E111" s="68"/>
      <c r="F111" s="68"/>
    </row>
    <row r="112" spans="1:10" ht="37.5" customHeight="1" x14ac:dyDescent="0.25">
      <c r="A112" s="71" t="s">
        <v>74</v>
      </c>
      <c r="B112" s="112" t="s">
        <v>75</v>
      </c>
      <c r="C112" s="113"/>
      <c r="D112" s="68"/>
      <c r="E112" s="68"/>
      <c r="F112" s="68"/>
    </row>
    <row r="113" spans="1:6" ht="14.25" customHeight="1" x14ac:dyDescent="0.25">
      <c r="A113" s="72">
        <v>1.3</v>
      </c>
      <c r="B113" s="137" t="s">
        <v>76</v>
      </c>
      <c r="C113" s="138"/>
      <c r="D113" s="68"/>
      <c r="E113" s="68"/>
      <c r="F113" s="68"/>
    </row>
    <row r="114" spans="1:6" ht="15" customHeight="1" x14ac:dyDescent="0.25">
      <c r="A114" s="69">
        <v>2</v>
      </c>
      <c r="B114" s="129" t="s">
        <v>77</v>
      </c>
      <c r="C114" s="130"/>
      <c r="D114" s="68"/>
      <c r="E114" s="68"/>
      <c r="F114" s="68"/>
    </row>
    <row r="115" spans="1:6" ht="14.25" customHeight="1" x14ac:dyDescent="0.25">
      <c r="A115" s="70" t="s">
        <v>78</v>
      </c>
      <c r="B115" s="131" t="s">
        <v>79</v>
      </c>
      <c r="C115" s="132"/>
      <c r="D115" s="68"/>
      <c r="E115" s="68"/>
      <c r="F115" s="68"/>
    </row>
    <row r="116" spans="1:6" ht="14.25" customHeight="1" x14ac:dyDescent="0.25">
      <c r="A116" s="71" t="s">
        <v>80</v>
      </c>
      <c r="B116" s="112" t="s">
        <v>81</v>
      </c>
      <c r="C116" s="113"/>
      <c r="D116" s="68"/>
      <c r="E116" s="68"/>
      <c r="F116" s="68"/>
    </row>
    <row r="117" spans="1:6" ht="40.5" customHeight="1" x14ac:dyDescent="0.25">
      <c r="A117" s="71" t="s">
        <v>82</v>
      </c>
      <c r="B117" s="112" t="s">
        <v>83</v>
      </c>
      <c r="C117" s="113"/>
      <c r="D117" s="68"/>
      <c r="E117" s="68"/>
      <c r="F117" s="68"/>
    </row>
    <row r="118" spans="1:6" ht="26.25" customHeight="1" x14ac:dyDescent="0.25">
      <c r="A118" s="71" t="s">
        <v>84</v>
      </c>
      <c r="B118" s="112" t="s">
        <v>85</v>
      </c>
      <c r="C118" s="113"/>
      <c r="D118" s="67"/>
      <c r="E118" s="67"/>
      <c r="F118" s="67"/>
    </row>
    <row r="119" spans="1:6" ht="12.75" customHeight="1" x14ac:dyDescent="0.25">
      <c r="A119" s="71" t="s">
        <v>86</v>
      </c>
      <c r="B119" s="112" t="s">
        <v>87</v>
      </c>
      <c r="C119" s="113"/>
      <c r="D119" s="67"/>
      <c r="E119" s="67"/>
      <c r="F119" s="67"/>
    </row>
    <row r="120" spans="1:6" ht="12.75" customHeight="1" x14ac:dyDescent="0.25">
      <c r="A120" s="71" t="s">
        <v>88</v>
      </c>
      <c r="B120" s="112" t="s">
        <v>89</v>
      </c>
      <c r="C120" s="113"/>
      <c r="D120" s="67"/>
      <c r="E120" s="67"/>
      <c r="F120" s="67"/>
    </row>
    <row r="121" spans="1:6" ht="12.75" customHeight="1" x14ac:dyDescent="0.25">
      <c r="A121" s="71" t="s">
        <v>90</v>
      </c>
      <c r="B121" s="112" t="s">
        <v>91</v>
      </c>
      <c r="C121" s="113"/>
      <c r="D121" s="67"/>
      <c r="E121" s="67"/>
      <c r="F121" s="67"/>
    </row>
    <row r="122" spans="1:6" ht="12.75" customHeight="1" x14ac:dyDescent="0.25">
      <c r="A122" s="72" t="s">
        <v>92</v>
      </c>
      <c r="B122" s="137" t="s">
        <v>76</v>
      </c>
      <c r="C122" s="138"/>
      <c r="D122" s="67"/>
      <c r="E122" s="67"/>
      <c r="F122" s="67"/>
    </row>
    <row r="123" spans="1:6" ht="12.75" customHeight="1" x14ac:dyDescent="0.25">
      <c r="A123" s="67"/>
      <c r="B123" s="73"/>
      <c r="C123" s="67"/>
      <c r="D123" s="67"/>
      <c r="E123" s="67"/>
      <c r="F123" s="67"/>
    </row>
    <row r="124" spans="1:6" ht="12.75" customHeight="1" x14ac:dyDescent="0.25">
      <c r="A124" s="140" t="s">
        <v>93</v>
      </c>
      <c r="B124" s="140"/>
      <c r="C124" s="140"/>
      <c r="D124" s="67"/>
      <c r="E124" s="67"/>
      <c r="F124" s="67"/>
    </row>
    <row r="125" spans="1:6" ht="12.75" customHeight="1" x14ac:dyDescent="0.25">
      <c r="A125" s="139"/>
      <c r="B125" s="139"/>
      <c r="C125" s="139"/>
      <c r="D125" s="67"/>
      <c r="E125" s="67"/>
      <c r="F125" s="67"/>
    </row>
  </sheetData>
  <sheetProtection formatCells="0" formatColumns="0" formatRows="0" insertColumns="0" insertRows="0" insertHyperlinks="0" deleteColumns="0" deleteRows="0" sort="0" autoFilter="0" pivotTables="0"/>
  <mergeCells count="105">
    <mergeCell ref="E71:E72"/>
    <mergeCell ref="F23:F27"/>
    <mergeCell ref="G23:G27"/>
    <mergeCell ref="A66:A70"/>
    <mergeCell ref="A71:A72"/>
    <mergeCell ref="A75:A77"/>
    <mergeCell ref="D75:D77"/>
    <mergeCell ref="E75:E77"/>
    <mergeCell ref="C71:C72"/>
    <mergeCell ref="D71:D72"/>
    <mergeCell ref="B75:B77"/>
    <mergeCell ref="C75:C77"/>
    <mergeCell ref="B57:B60"/>
    <mergeCell ref="C57:C60"/>
    <mergeCell ref="D57:D60"/>
    <mergeCell ref="E57:E60"/>
    <mergeCell ref="F57:F60"/>
    <mergeCell ref="G57:G60"/>
    <mergeCell ref="A57:A60"/>
    <mergeCell ref="A49:A52"/>
    <mergeCell ref="D53:D54"/>
    <mergeCell ref="E53:E54"/>
    <mergeCell ref="F53:F54"/>
    <mergeCell ref="G53:G54"/>
    <mergeCell ref="B113:C113"/>
    <mergeCell ref="A125:C125"/>
    <mergeCell ref="B122:C122"/>
    <mergeCell ref="B121:C121"/>
    <mergeCell ref="B120:C120"/>
    <mergeCell ref="B119:C119"/>
    <mergeCell ref="A124:C124"/>
    <mergeCell ref="B118:C118"/>
    <mergeCell ref="A7:J7"/>
    <mergeCell ref="A10:J10"/>
    <mergeCell ref="E95:F95"/>
    <mergeCell ref="A92:J92"/>
    <mergeCell ref="A12:J12"/>
    <mergeCell ref="A13:J13"/>
    <mergeCell ref="E16:F16"/>
    <mergeCell ref="E15:F15"/>
    <mergeCell ref="A29:A30"/>
    <mergeCell ref="B29:B30"/>
    <mergeCell ref="C29:C30"/>
    <mergeCell ref="D29:D30"/>
    <mergeCell ref="E29:E30"/>
    <mergeCell ref="F29:F30"/>
    <mergeCell ref="G29:G30"/>
    <mergeCell ref="E14:F14"/>
    <mergeCell ref="B116:C116"/>
    <mergeCell ref="B117:C117"/>
    <mergeCell ref="A96:C96"/>
    <mergeCell ref="E96:F96"/>
    <mergeCell ref="A34:A35"/>
    <mergeCell ref="B34:B35"/>
    <mergeCell ref="B49:B52"/>
    <mergeCell ref="C49:C52"/>
    <mergeCell ref="D49:D52"/>
    <mergeCell ref="C34:C35"/>
    <mergeCell ref="E49:E52"/>
    <mergeCell ref="F49:F52"/>
    <mergeCell ref="B66:B70"/>
    <mergeCell ref="C66:C70"/>
    <mergeCell ref="D66:D70"/>
    <mergeCell ref="B71:B72"/>
    <mergeCell ref="B114:C114"/>
    <mergeCell ref="B115:C115"/>
    <mergeCell ref="C102:F105"/>
    <mergeCell ref="B109:C109"/>
    <mergeCell ref="B111:C111"/>
    <mergeCell ref="B112:C112"/>
    <mergeCell ref="B110:C110"/>
    <mergeCell ref="A107:F107"/>
    <mergeCell ref="A98:C98"/>
    <mergeCell ref="E98:F98"/>
    <mergeCell ref="I98:J98"/>
    <mergeCell ref="D34:D35"/>
    <mergeCell ref="E34:E35"/>
    <mergeCell ref="F34:F35"/>
    <mergeCell ref="G34:G35"/>
    <mergeCell ref="A62:A63"/>
    <mergeCell ref="B62:B63"/>
    <mergeCell ref="C62:C63"/>
    <mergeCell ref="D62:D63"/>
    <mergeCell ref="E62:E63"/>
    <mergeCell ref="F62:F63"/>
    <mergeCell ref="G62:G63"/>
    <mergeCell ref="I96:J96"/>
    <mergeCell ref="A93:J93"/>
    <mergeCell ref="F71:F72"/>
    <mergeCell ref="G71:G72"/>
    <mergeCell ref="F75:F77"/>
    <mergeCell ref="G75:G77"/>
    <mergeCell ref="E66:E70"/>
    <mergeCell ref="F66:F70"/>
    <mergeCell ref="G66:G70"/>
    <mergeCell ref="G49:G52"/>
    <mergeCell ref="A23:A27"/>
    <mergeCell ref="B23:B27"/>
    <mergeCell ref="C23:C27"/>
    <mergeCell ref="D23:D27"/>
    <mergeCell ref="E23:E27"/>
    <mergeCell ref="B9:J9"/>
    <mergeCell ref="B53:B54"/>
    <mergeCell ref="C53:C54"/>
    <mergeCell ref="A53:A54"/>
  </mergeCells>
  <phoneticPr fontId="19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7" fitToHeight="0" orientation="landscape" r:id="rId1"/>
  <headerFooter alignWithMargins="0">
    <oddHeader>&amp;C&amp;"Times,Paprastas"&amp;P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Forma Nr. 3</vt:lpstr>
      <vt:lpstr>'Forma Nr. 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Å½ivilÄ— GrigienÄ—</dc:creator>
  <cp:lastModifiedBy>Vartotojas</cp:lastModifiedBy>
  <cp:lastPrinted>2023-01-13T07:35:28Z</cp:lastPrinted>
  <dcterms:created xsi:type="dcterms:W3CDTF">2018-10-05T14:59:33Z</dcterms:created>
  <dcterms:modified xsi:type="dcterms:W3CDTF">2023-01-13T08:01:44Z</dcterms:modified>
</cp:coreProperties>
</file>