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1AB41659-C8A6-4555-8A36-E7493838C760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K31" i="1"/>
  <c r="I32" i="1"/>
  <c r="J32" i="1"/>
  <c r="J31" i="1" s="1"/>
  <c r="J30" i="1" s="1"/>
  <c r="J91" i="1" s="1"/>
  <c r="K32" i="1"/>
  <c r="I37" i="1"/>
  <c r="J37" i="1"/>
  <c r="K37" i="1"/>
  <c r="I39" i="1"/>
  <c r="J39" i="1"/>
  <c r="K39" i="1"/>
  <c r="I42" i="1"/>
  <c r="K42" i="1"/>
  <c r="I43" i="1"/>
  <c r="J43" i="1"/>
  <c r="J42" i="1" s="1"/>
  <c r="K43" i="1"/>
  <c r="K47" i="1"/>
  <c r="I48" i="1"/>
  <c r="J48" i="1"/>
  <c r="J47" i="1" s="1"/>
  <c r="K48" i="1"/>
  <c r="I51" i="1"/>
  <c r="I47" i="1" s="1"/>
  <c r="J51" i="1"/>
  <c r="K51" i="1"/>
  <c r="I54" i="1"/>
  <c r="J54" i="1"/>
  <c r="K54" i="1"/>
  <c r="I59" i="1"/>
  <c r="J59" i="1"/>
  <c r="K59" i="1"/>
  <c r="I67" i="1"/>
  <c r="I66" i="1" s="1"/>
  <c r="J67" i="1"/>
  <c r="K67" i="1"/>
  <c r="K66" i="1" s="1"/>
  <c r="I70" i="1"/>
  <c r="J70" i="1"/>
  <c r="J66" i="1" s="1"/>
  <c r="K70" i="1"/>
  <c r="I75" i="1"/>
  <c r="K75" i="1"/>
  <c r="I76" i="1"/>
  <c r="J76" i="1"/>
  <c r="J75" i="1" s="1"/>
  <c r="K76" i="1"/>
  <c r="I82" i="1"/>
  <c r="K82" i="1"/>
  <c r="I83" i="1"/>
  <c r="J83" i="1"/>
  <c r="J82" i="1" s="1"/>
  <c r="K83" i="1"/>
  <c r="K30" i="1" l="1"/>
  <c r="K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<sst xmlns="http://schemas.openxmlformats.org/spreadsheetml/2006/main" count="101" uniqueCount="98">
  <si>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</si>
  <si>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</si>
  <si>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</si>
  <si>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</si>
  <si>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Krinčino seniūnija, 288617640, Žalgirio g.16, Krinčino miestelis, LT-39462 Pasvalio rajonas</t>
  </si>
  <si>
    <t>(įstaigos pavadinimas, kodas Juridinių asmenų registre, adresas)</t>
  </si>
  <si>
    <t>MOKĖTINŲ SUMŲ</t>
  </si>
  <si>
    <t>2023 m. kovo mėn. 31 d.</t>
  </si>
  <si>
    <t>1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</si>
  <si>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</si>
  <si>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</si>
  <si>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</si>
  <si>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</si>
  <si>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</si>
  <si>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</si>
  <si>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</si>
  <si>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288617640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</si>
  <si>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</si>
  <si>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</si>
  <si>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</si>
  <si>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</si>
  <si>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</si>
  <si>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</si>
  <si>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</si>
  <si>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</si>
  <si>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</si>
  <si>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</si>
  <si>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</si>
  <si>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</si>
  <si>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</si>
  <si>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</si>
  <si>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</si>
  <si>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</si>
  <si>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</si>
  <si>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</si>
  <si>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</si>
  <si>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</si>
  <si>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</si>
  <si>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</si>
  <si>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</si>
  <si>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</si>
  <si>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</si>
  <si>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</si>
  <si>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</si>
  <si>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</si>
  <si>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</si>
  <si>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</si>
  <si>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</si>
  <si>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</si>
  <si>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</si>
  <si>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</si>
  <si>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</si>
  <si>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</si>
  <si>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</si>
  <si>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</si>
  <si>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</si>
  <si>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</si>
  <si>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</si>
  <si>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</si>
  <si>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</si>
  <si>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</si>
  <si>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</si>
  <si>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</si>
  <si>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</si>
  <si>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</si>
  <si>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</si>
  <si>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</si>
  <si>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</si>
  <si>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</si>
  <si>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</si>
  <si>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</si>
  <si>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</si>
  <si>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</si>
  <si>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</si>
  <si>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</si>
  <si>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</si>
  <si>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</si>
  <si>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</si>
  <si>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</si>
  <si>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</si>
  <si>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</si>
  <si>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</si>
  <si>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</si>
  <si>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</si>
  <si>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</si>
  <si>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</si>
  <si>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</si>
  <si>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</si>
  <si>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</si>
  <si>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</si>
  <si>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Gintautas Venskevičius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</si>
  <si>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</si>
  <si>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</si>
  <si>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</si>
  <si>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</si>
  <si>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</si>
  <si>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</si>
  <si>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2023.04.14 Nr.SFD-402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</si>
</sst>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showRuler="0" topLeftCell="A28" zoomScaleNormal="100" workbookViewId="0">
      <selection activeCell="Q15" sqref="Q15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7.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7.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25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5.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1685.45</v>
      </c>
      <c r="J30" s="45">
        <f>J31+J37+J39+J42+J47+J59+J66+J75+J81</f>
        <v>27583.48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19532.2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19248.75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19248.75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2173.5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283.45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1685.45</v>
      </c>
      <c r="J37" s="54">
        <f>J38</f>
        <v>8051.28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1685.45</v>
      </c>
      <c r="J38" s="44">
        <v>8051.28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1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</row>
    <row r="50" spans="1:11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1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1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</row>
    <row r="53" spans="1:11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</row>
    <row r="54" spans="1:11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1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</row>
    <row r="56" spans="1:11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1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</row>
    <row r="58" spans="1:11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1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1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1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1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1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</row>
    <row r="64" spans="1:11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</row>
    <row r="65" spans="1:11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1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1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1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1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1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</row>
    <row r="71" spans="1:11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1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1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1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1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1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1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1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1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1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1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</row>
    <row r="82" spans="1:11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2315.2800000000002</v>
      </c>
      <c r="K82" s="45">
        <f>K83+K89+K90</f>
        <v>0</v>
      </c>
    </row>
    <row r="83" spans="1:11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2315.2800000000002</v>
      </c>
      <c r="K83" s="45">
        <f>K84+K85+K86+K87+K88</f>
        <v>0</v>
      </c>
    </row>
    <row r="84" spans="1:11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>
        <v>2315.2800000000002</v>
      </c>
      <c r="K84" s="44"/>
    </row>
    <row r="85" spans="1:11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1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1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</row>
    <row r="88" spans="1:11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</row>
    <row r="89" spans="1:11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</row>
    <row r="90" spans="1:11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</row>
    <row r="91" spans="1:11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1685.45</v>
      </c>
      <c r="J91" s="45">
        <f>J30+J82</f>
        <v>29898.76</v>
      </c>
      <c r="K91" s="45">
        <f>K30+K82</f>
        <v>0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1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1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1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.75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sheetProtection formatCells="0" formatColumns="0" formatRows="0" insertColumns="0" insertRows="0" insertHyperlinks="0" deleteColumns="0" deleteRows="0" sort="0" autoFilter="0" pivotTables="0"/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2023-04-14T10:32:20Z</cp:lastPrinted>
  <dcterms:created xsi:type="dcterms:W3CDTF">2022-03-31T17:40:27Z</dcterms:created>
  <dcterms:modified xsi:type="dcterms:W3CDTF">2023-04-14T10:32:36Z</dcterms:modified>
</cp:coreProperties>
</file>