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1 ketv\"/>
    </mc:Choice>
  </mc:AlternateContent>
  <xr:revisionPtr revIDLastSave="0" documentId="8_{8671C21B-3634-4AD3-BAC8-AFE420B0C0CD}" xr6:coauthVersionLast="47" xr6:coauthVersionMax="47" xr10:uidLastSave="{00000000-0000-0000-0000-000000000000}"/>
  <bookViews>
    <workbookView xWindow="-120" yWindow="-120" windowWidth="29040" windowHeight="1599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J47" i="1" s="1"/>
  <c r="K48" i="1"/>
  <c r="I51" i="1"/>
  <c r="J51" i="1"/>
  <c r="K51" i="1"/>
  <c r="I54" i="1"/>
  <c r="J54" i="1"/>
  <c r="K54" i="1"/>
  <c r="I59" i="1"/>
  <c r="J59" i="1"/>
  <c r="K59" i="1"/>
  <c r="I67" i="1"/>
  <c r="I66" i="1" s="1"/>
  <c r="J67" i="1"/>
  <c r="K67" i="1"/>
  <c r="K66" i="1" s="1"/>
  <c r="I70" i="1"/>
  <c r="J70" i="1"/>
  <c r="J66" i="1" s="1"/>
  <c r="K70" i="1"/>
  <c r="K75" i="1"/>
  <c r="I76" i="1"/>
  <c r="I75" i="1" s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<sst xmlns="http://schemas.openxmlformats.org/spreadsheetml/2006/main" count="101" uniqueCount="98">
  <si>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</si>
  <si>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</si>
  <si>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</si>
  <si>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</si>
  <si>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</si>
  <si>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</si>
  <si>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</si>
  <si>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2023 m. kovo mėn. 31 d.</t>
  </si>
  <si>
    <t>1 ketvirtis</t>
  </si>
  <si>
    <t>(metinė, ketvirtinė)</t>
  </si>
  <si>
    <t>ATASKAITA</t>
  </si>
  <si>
    <t xml:space="preserve">                          2023.04.18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</si>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</sst>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34" zoomScaleNormal="100" workbookViewId="0">
      <selection activeCell="K83" sqref="K83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11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8" t="s">
        <v>19</v>
      </c>
      <c r="B25" s="69"/>
      <c r="C25" s="69"/>
      <c r="D25" s="69"/>
      <c r="E25" s="69"/>
      <c r="F25" s="69"/>
      <c r="G25" s="68" t="s">
        <v>20</v>
      </c>
      <c r="H25" s="68" t="s">
        <v>21</v>
      </c>
      <c r="I25" s="70" t="s">
        <v>22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23</v>
      </c>
      <c r="J26" s="72"/>
      <c r="K26" s="73"/>
    </row>
    <row r="27" spans="1:11" ht="25.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24</v>
      </c>
      <c r="J27" s="68" t="s">
        <v>25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26</v>
      </c>
      <c r="K28" s="50" t="s">
        <v>27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574486.77</v>
      </c>
      <c r="J30" s="45">
        <f>J31+J37+J39+J42+J47+J59+J66+J75+J81</f>
        <v>1171776.3599999999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216676.77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213336.72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>
        <v>213336.72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>
        <v>40470.639999999999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>
        <v>3340.05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42132.61</v>
      </c>
      <c r="J37" s="54">
        <f>J38</f>
        <v>185431.05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42132.61</v>
      </c>
      <c r="J38" s="44">
        <v>185431.05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29425.43</v>
      </c>
      <c r="J42" s="45">
        <f>J43</f>
        <v>43677.34</v>
      </c>
      <c r="K42" s="45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29425.43</v>
      </c>
      <c r="J43" s="44">
        <f>J44+J45+J46</f>
        <v>43677.34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>
        <v>29425.43</v>
      </c>
      <c r="J45" s="44">
        <v>43677.34</v>
      </c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502928.73</v>
      </c>
      <c r="J66" s="45">
        <f>J67+J70+J74</f>
        <v>725991.20000000007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1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502928.73</v>
      </c>
      <c r="J70" s="44">
        <f>J71+J72+J73</f>
        <v>725721.32000000007</v>
      </c>
      <c r="K70" s="44">
        <f>K71+K72+K73</f>
        <v>0</v>
      </c>
    </row>
    <row r="71" spans="1:1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>
        <v>493717.94</v>
      </c>
      <c r="J71" s="44">
        <v>711668.17</v>
      </c>
      <c r="K71" s="44"/>
    </row>
    <row r="72" spans="1:1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>
        <v>9210.7900000000009</v>
      </c>
      <c r="J72" s="44">
        <v>14053.15</v>
      </c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>
        <v>269.88</v>
      </c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19566.82</v>
      </c>
      <c r="J82" s="45">
        <f>J83+J89+J90</f>
        <v>53503.75</v>
      </c>
      <c r="K82" s="45">
        <f>K83+K89+K90</f>
        <v>2616.7800000000002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19566.82</v>
      </c>
      <c r="J83" s="45">
        <f>J84+J85+J86+J87+J88</f>
        <v>53503.75</v>
      </c>
      <c r="K83" s="45">
        <f>K84+K85+K86+K87+K88</f>
        <v>2616.7800000000002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>
        <v>15000</v>
      </c>
      <c r="J84" s="44">
        <v>50886.97</v>
      </c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1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>
        <v>4566.82</v>
      </c>
      <c r="J87" s="44">
        <v>2616.7800000000002</v>
      </c>
      <c r="K87" s="44">
        <v>2616.7800000000002</v>
      </c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594053.59</v>
      </c>
      <c r="J91" s="45">
        <f>J30+J82</f>
        <v>1225280.1099999999</v>
      </c>
      <c r="K91" s="45">
        <f>K30+K82</f>
        <v>2616.7800000000002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55" t="s">
        <v>91</v>
      </c>
      <c r="K94" s="55"/>
    </row>
    <row r="95" spans="1:11" x14ac:dyDescent="0.25">
      <c r="A95" s="61" t="s">
        <v>92</v>
      </c>
      <c r="B95" s="66"/>
      <c r="C95" s="66"/>
      <c r="D95" s="66"/>
      <c r="E95" s="66"/>
      <c r="F95" s="66"/>
      <c r="G95" s="66"/>
      <c r="H95" s="37"/>
      <c r="I95" s="38" t="s">
        <v>93</v>
      </c>
      <c r="J95" s="56" t="s">
        <v>94</v>
      </c>
      <c r="K95" s="56"/>
    </row>
    <row r="96" spans="1:11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55" t="s">
        <v>96</v>
      </c>
      <c r="K97" s="55"/>
    </row>
    <row r="98" spans="1:11" ht="30.75" customHeight="1" x14ac:dyDescent="0.25">
      <c r="A98" s="58" t="s">
        <v>97</v>
      </c>
      <c r="B98" s="59"/>
      <c r="C98" s="59"/>
      <c r="D98" s="59"/>
      <c r="E98" s="59"/>
      <c r="F98" s="59"/>
      <c r="G98" s="59"/>
      <c r="H98" s="35"/>
      <c r="I98" s="38" t="s">
        <v>93</v>
      </c>
      <c r="J98" s="56" t="s">
        <v>94</v>
      </c>
      <c r="K98" s="56"/>
    </row>
  </sheetData>
  <sheetProtection formatCells="0" formatColumns="0" formatRows="0" insertColumns="0" insertRows="0" insertHyperlinks="0" deleteColumns="0" deleteRows="0" sort="0" autoFilter="0" pivotTables="0"/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2022-03-31T17:40:27Z</dcterms:created>
  <dcterms:modified xsi:type="dcterms:W3CDTF">2023-04-18T05:36:08Z</dcterms:modified>
</cp:coreProperties>
</file>