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C55BD4C4-00AB-4C3E-AF82-415BDC2DC885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10.01.02.40(01.02.01.04.20)" sheetId="1" r:id="rId1"/>
    <sheet name="01.03.02.09(01.02.01.01.02)" sheetId="2" r:id="rId2"/>
    <sheet name="07.04.01.02(09.02.01.01.03)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29" i="3" l="1"/>
  <c r="C29" i="2"/>
  <c r="E29" i="1" l="1"/>
  <c r="D29" i="1"/>
  <c r="F29" i="1"/>
  <c r="H32" i="3" l="1"/>
  <c r="G32" i="3"/>
  <c r="I32" i="3" s="1"/>
  <c r="H31" i="3"/>
  <c r="G31" i="3"/>
  <c r="H30" i="3"/>
  <c r="G30" i="3"/>
  <c r="I30" i="3" s="1"/>
  <c r="F29" i="3"/>
  <c r="E29" i="3"/>
  <c r="C29" i="3"/>
  <c r="B29" i="3"/>
  <c r="H32" i="2"/>
  <c r="G32" i="2"/>
  <c r="I32" i="2" s="1"/>
  <c r="H31" i="2"/>
  <c r="G31" i="2"/>
  <c r="H30" i="2"/>
  <c r="G30" i="2"/>
  <c r="F29" i="2"/>
  <c r="E29" i="2"/>
  <c r="D29" i="2"/>
  <c r="B29" i="2"/>
  <c r="I31" i="3" l="1"/>
  <c r="G29" i="2"/>
  <c r="H29" i="3"/>
  <c r="I31" i="2"/>
  <c r="H29" i="2"/>
  <c r="G29" i="3"/>
  <c r="I30" i="2"/>
  <c r="I29" i="3" l="1"/>
  <c r="I29" i="2"/>
  <c r="H30" i="1"/>
  <c r="H31" i="1"/>
  <c r="H32" i="1"/>
  <c r="G30" i="1"/>
  <c r="G31" i="1"/>
  <c r="G32" i="1"/>
  <c r="I32" i="1" s="1"/>
  <c r="B29" i="1"/>
  <c r="H29" i="1"/>
  <c r="C29" i="1"/>
  <c r="I31" i="1" l="1"/>
  <c r="G29" i="1"/>
  <c r="I29" i="1" s="1"/>
  <c r="I30" i="1"/>
</calcChain>
</file>

<file path=xl/sharedStrings.xml><?xml version="1.0" encoding="utf-8"?>
<sst xmlns="http://schemas.openxmlformats.org/spreadsheetml/2006/main" count="135" uniqueCount="48">
  <si>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</si>
  <si>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</si>
  <si>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</si>
  <si>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</si>
  <si>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</si>
  <si>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</si>
  <si>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</si>
  <si>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</si>
  <si>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</si>
  <si>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</si>
  <si>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</si>
  <si>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</si>
  <si>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</si>
  <si>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</si>
  <si>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</si>
  <si>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</si>
  <si>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</si>
  <si>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</si>
  <si>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</si>
  <si>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</si>
  <si>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</si>
  <si>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</si>
  <si>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</si>
  <si>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</si>
  <si>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</si>
  <si>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</si>
  <si>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</si>
  <si>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</si>
  <si>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</si>
  <si>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</si>
  <si>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</si>
  <si>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administracija, 188753657, Vytauto Didžiojo a.1, Pasvalys</t>
  </si>
  <si>
    <t>10.01.02.40</t>
  </si>
  <si>
    <t>01.02.01.04.20</t>
  </si>
  <si>
    <t>Direktorius</t>
  </si>
  <si>
    <t>Povilas Balčūnas</t>
  </si>
  <si>
    <t>Apskaitos skyriaus vedėja</t>
  </si>
  <si>
    <t>Vitalija Motiejūnienė</t>
  </si>
  <si>
    <t>Biudžetinių įstaigų  pajamos, kaip jos apibrėžtos Lietuvos Respublikos biudžeto sandaros įstatymo 2 straipsnio 7 dalyje, iš viso, iš jų :</t>
  </si>
  <si>
    <t>01.03.02.09</t>
  </si>
  <si>
    <t>01.02.01.01.02</t>
  </si>
  <si>
    <t>07.04.01.02</t>
  </si>
  <si>
    <t>09.02.01.01.03</t>
  </si>
  <si>
    <t>ketvirtinė</t>
  </si>
  <si>
    <t>2022 m. rugpjūčio 30 d. įsakymo Nr. 1K-301  redakcija)</t>
  </si>
  <si>
    <t>(finansinę apskaitą tvarkančio asmens, centralizuotos apskaitos įstaigos vadovo arba jo įgalioto asmens pareigų pavadinimas)</t>
  </si>
  <si>
    <t>BIUDŽETINIŲ ĮSTAIGŲ PAJAMŲ 2023 M.BIRŽELIO 30 D.</t>
  </si>
  <si>
    <t>BIUDŽETINIŲ ĮSTAIGŲ PAJAMŲ 2023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</si>
</sst>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3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4" fontId="0" fillId="0" borderId="0" xfId="0" applyNumberFormat="1"/>
    <xf numFmtId="0" fontId="12" fillId="0" borderId="0" xfId="0" applyFont="1" applyAlignment="1">
      <alignment wrapText="1"/>
    </xf>
    <xf numFmtId="0" fontId="13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7" fillId="0" borderId="0" xfId="2" applyFont="1" applyAlignment="1">
      <alignment horizontal="center" vertical="center" wrapText="1"/>
    </xf>
    <xf numFmtId="0" fontId="18" fillId="0" borderId="2" xfId="0" applyFont="1" applyBorder="1"/>
    <xf numFmtId="0" fontId="20" fillId="0" borderId="0" xfId="0" applyFont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4" fontId="20" fillId="0" borderId="2" xfId="2" applyNumberFormat="1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19" fillId="0" borderId="0" xfId="0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49" fontId="10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10" zoomScaleNormal="100" workbookViewId="0">
      <selection activeCell="F25" sqref="F2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45119</v>
      </c>
      <c r="D18" s="37" t="s">
        <v>5</v>
      </c>
      <c r="E18" s="38">
        <v>2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32</v>
      </c>
      <c r="G25" s="6" t="s">
        <v>33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42700</v>
      </c>
      <c r="D29" s="40">
        <f t="shared" ref="D29:F29" si="0">D30+D31+D32</f>
        <v>32765.48</v>
      </c>
      <c r="E29" s="40">
        <f>E30+E31+E32</f>
        <v>13069.58</v>
      </c>
      <c r="F29" s="40">
        <f t="shared" si="0"/>
        <v>13069.58</v>
      </c>
      <c r="G29" s="40">
        <f>B29+D29-E29</f>
        <v>19695.900000000001</v>
      </c>
      <c r="H29" s="40">
        <f>E29-F29</f>
        <v>0</v>
      </c>
      <c r="I29" s="40">
        <f>G29+H29</f>
        <v>19695.900000000001</v>
      </c>
      <c r="J29" s="16"/>
    </row>
    <row r="30" spans="1:11" ht="26.25">
      <c r="A30" s="2" t="s">
        <v>28</v>
      </c>
      <c r="B30" s="40"/>
      <c r="C30" s="41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>
        <v>0</v>
      </c>
      <c r="C31" s="41">
        <v>42700</v>
      </c>
      <c r="D31" s="40">
        <v>32765.48</v>
      </c>
      <c r="E31" s="40">
        <v>13069.58</v>
      </c>
      <c r="F31" s="40">
        <v>13069.58</v>
      </c>
      <c r="G31" s="40">
        <f t="shared" si="1"/>
        <v>19695.900000000001</v>
      </c>
      <c r="H31" s="40">
        <f t="shared" si="2"/>
        <v>0</v>
      </c>
      <c r="I31" s="40">
        <f t="shared" si="3"/>
        <v>19695.900000000001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7" workbookViewId="0">
      <selection activeCell="E21" sqref="E2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45119</v>
      </c>
      <c r="D18" s="37" t="s">
        <v>5</v>
      </c>
      <c r="E18" s="38">
        <v>2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39</v>
      </c>
      <c r="G25" s="6" t="s">
        <v>40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21000</v>
      </c>
      <c r="D29" s="41">
        <f t="shared" ref="D29:F29" si="0">D30+D31+D32</f>
        <v>12149.62</v>
      </c>
      <c r="E29" s="41">
        <f t="shared" si="0"/>
        <v>10075.68</v>
      </c>
      <c r="F29" s="41">
        <f t="shared" si="0"/>
        <v>10075.68</v>
      </c>
      <c r="G29" s="41">
        <f>B29+D29-E29</f>
        <v>2073.9400000000005</v>
      </c>
      <c r="H29" s="41">
        <f>E29-F29</f>
        <v>0</v>
      </c>
      <c r="I29" s="41">
        <f>G29+H29</f>
        <v>2073.9400000000005</v>
      </c>
      <c r="J29" s="16"/>
    </row>
    <row r="30" spans="1:11" ht="26.25">
      <c r="A30" s="2" t="s">
        <v>28</v>
      </c>
      <c r="B30" s="40"/>
      <c r="C30" s="41">
        <v>6200</v>
      </c>
      <c r="D30" s="41">
        <v>3656.61</v>
      </c>
      <c r="E30" s="41">
        <v>3077.84</v>
      </c>
      <c r="F30" s="41">
        <v>3077.84</v>
      </c>
      <c r="G30" s="40">
        <f t="shared" ref="G30:G32" si="1">B30+D30-E30</f>
        <v>578.77</v>
      </c>
      <c r="H30" s="40">
        <f t="shared" ref="H30:H32" si="2">E30-F30</f>
        <v>0</v>
      </c>
      <c r="I30" s="40">
        <f t="shared" ref="I30:I32" si="3">G30+H30</f>
        <v>578.77</v>
      </c>
      <c r="J30" s="16"/>
    </row>
    <row r="31" spans="1:11" ht="26.25">
      <c r="A31" s="2" t="s">
        <v>29</v>
      </c>
      <c r="B31" s="40"/>
      <c r="C31" s="41">
        <v>14800</v>
      </c>
      <c r="D31" s="41">
        <v>8493.01</v>
      </c>
      <c r="E31" s="41">
        <v>6997.84</v>
      </c>
      <c r="F31" s="41">
        <v>6997.84</v>
      </c>
      <c r="G31" s="40">
        <f t="shared" si="1"/>
        <v>1495.17</v>
      </c>
      <c r="H31" s="40">
        <f t="shared" si="2"/>
        <v>0</v>
      </c>
      <c r="I31" s="40">
        <f t="shared" si="3"/>
        <v>1495.17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A16" workbookViewId="0">
      <selection activeCell="D23" sqref="D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45119</v>
      </c>
      <c r="D18" s="37" t="s">
        <v>5</v>
      </c>
      <c r="E18" s="38">
        <v>2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41</v>
      </c>
      <c r="G25" s="6" t="s">
        <v>42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30300</v>
      </c>
      <c r="D29" s="41">
        <f>SUM(D31)</f>
        <v>15127.86</v>
      </c>
      <c r="E29" s="40">
        <f t="shared" ref="E29:F29" si="0">E30+E31+E32</f>
        <v>15127.86</v>
      </c>
      <c r="F29" s="40">
        <f t="shared" si="0"/>
        <v>15127.86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0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30300</v>
      </c>
      <c r="D31" s="41">
        <v>15127.86</v>
      </c>
      <c r="E31" s="41">
        <v>15127.86</v>
      </c>
      <c r="F31" s="41">
        <v>15127.86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10.01.02.40(01.02.01.04.20)</vt:lpstr>
      <vt:lpstr>01.03.02.09(01.02.01.01.02)</vt:lpstr>
      <vt:lpstr>07.04.01.02(09.02.01.01.03)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2023-07-03T13:14:13Z</cp:lastPrinted>
  <dcterms:created xsi:type="dcterms:W3CDTF">2018-11-13T06:22:20Z</dcterms:created>
  <dcterms:modified xsi:type="dcterms:W3CDTF">2023-07-10T16:59:51Z</dcterms:modified>
</cp:coreProperties>
</file>