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3 ketv\"/>
    </mc:Choice>
  </mc:AlternateContent>
  <xr:revisionPtr revIDLastSave="0" documentId="13_ncr:1_{D6E29AC0-FCA3-4908-8E03-7FB6B11B44A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J66" i="1" s="1"/>
  <c r="K67" i="1"/>
  <c r="I70" i="1"/>
  <c r="J70" i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<sst xmlns="http://schemas.openxmlformats.org/spreadsheetml/2006/main" count="101" uniqueCount="98">
  <si>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</si>
  <si>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</si>
  <si>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</si>
  <si>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</si>
  <si>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rajono savivaldybės administracija, 188753657, Vytauto Didžiojo a. Nr. 1 Pasvalys</t>
  </si>
  <si>
    <t>(įstaigos pavadinimas, kodas Juridinių asmenų registre, adresas)</t>
  </si>
  <si>
    <t>MOKĖTINŲ SUMŲ</t>
  </si>
  <si>
    <t>2023 m. rugsėjo mėn. 30 d.</t>
  </si>
  <si>
    <t>3 ketvirtis</t>
  </si>
  <si>
    <t>(metinė, ketvirtinė)</t>
  </si>
  <si>
    <t>ATASKAITA</t>
  </si>
  <si>
    <t xml:space="preserve">                          2023.10.20 Nr.________________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</si>
  <si>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</si>
  <si>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</si>
  <si>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</si>
  <si>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</si>
  <si>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</si>
  <si>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</si>
  <si>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</si>
  <si>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</si>
  <si>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</si>
  <si>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</si>
  <si>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</si>
  <si>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</si>
  <si>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</si>
  <si>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</si>
  <si>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</si>
  <si>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</si>
  <si>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</si>
  <si>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</si>
  <si>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</si>
  <si>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</si>
  <si>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</si>
  <si>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</si>
  <si>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</si>
  <si>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</si>
  <si>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</si>
  <si>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</si>
  <si>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</si>
  <si>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</si>
  <si>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</si>
  <si>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</si>
  <si>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</si>
  <si>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</si>
  <si>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</si>
  <si>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</si>
  <si>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</si>
  <si>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</si>
  <si>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</si>
  <si>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</si>
  <si>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</si>
  <si>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</si>
  <si>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</si>
  <si>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</si>
  <si>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</si>
  <si>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</si>
  <si>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</si>
  <si>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</si>
  <si>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</si>
  <si>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</si>
  <si>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</si>
  <si>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</si>
  <si>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</si>
  <si>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</si>
  <si>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</si>
  <si>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</si>
  <si>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</si>
  <si>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</si>
  <si>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</si>
  <si>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</si>
  <si>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</si>
  <si>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</si>
  <si>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</si>
  <si>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</si>
  <si>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</si>
  <si>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</si>
  <si>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</si>
  <si>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</si>
  <si>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</si>
  <si>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</si>
  <si>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</si>
  <si>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</si>
  <si>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</si>
  <si>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</si>
  <si>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</si>
  <si>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</si>
  <si>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</si>
  <si>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</si>
  <si>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</si>
  <si>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</si>
  <si>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Administracijos direktorius</t>
  </si>
  <si>
    <t>Povilas Balčiūnas</t>
  </si>
  <si>
    <t>(įstaigos vadovo ar jo įgalioto asmens pareigų pavadinimas)</t>
  </si>
  <si>
    <t>(parašas)</t>
  </si>
  <si>
    <t>(vardas ir pavardė)</t>
  </si>
  <si>
    <t>Apskaitos skyriaus vedėja</t>
  </si>
  <si>
    <t>Vitalija Motiejūnienė</t>
  </si>
  <si>
    <t>(vyriausiasis buhalteris (buhalteris) / centralizuotos apskaitos įstaigos vadovo arba jo įgalioto asmens pareigų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</si>
</sst>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zoomScaleNormal="100" workbookViewId="0">
      <selection activeCell="AD8" sqref="AD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11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12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13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14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15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16</v>
      </c>
      <c r="K22" s="9" t="s">
        <v>17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18</v>
      </c>
    </row>
    <row r="25" spans="1:11" ht="15" customHeight="1" x14ac:dyDescent="0.25">
      <c r="A25" s="61" t="s">
        <v>19</v>
      </c>
      <c r="B25" s="62"/>
      <c r="C25" s="62"/>
      <c r="D25" s="62"/>
      <c r="E25" s="62"/>
      <c r="F25" s="62"/>
      <c r="G25" s="61" t="s">
        <v>20</v>
      </c>
      <c r="H25" s="61" t="s">
        <v>21</v>
      </c>
      <c r="I25" s="63" t="s">
        <v>22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23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24</v>
      </c>
      <c r="J27" s="61" t="s">
        <v>25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26</v>
      </c>
      <c r="K28" s="50" t="s">
        <v>27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45">
        <f>I31+I37+I39+I42+I47+I59+I66+I75+I81</f>
        <v>574486.77</v>
      </c>
      <c r="J30" s="45">
        <f>J31+J37+J39+J42+J47+J59+J66+J75+J81</f>
        <v>529573.00000000012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45">
        <f>I32+I36</f>
        <v>0</v>
      </c>
      <c r="J31" s="45">
        <f>J32+J36</f>
        <v>236021.57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51">
        <v>3</v>
      </c>
      <c r="I32" s="44">
        <f>I33+I35</f>
        <v>0</v>
      </c>
      <c r="J32" s="44">
        <f>J33+J35</f>
        <v>232887.65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51">
        <v>4</v>
      </c>
      <c r="I33" s="44"/>
      <c r="J33" s="44">
        <v>232887.65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32</v>
      </c>
      <c r="H34" s="51">
        <v>5</v>
      </c>
      <c r="I34" s="44"/>
      <c r="J34" s="44">
        <v>45950.2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51">
        <v>7</v>
      </c>
      <c r="I36" s="44"/>
      <c r="J36" s="44">
        <v>3133.92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4">
        <f>I38</f>
        <v>42132.61</v>
      </c>
      <c r="J37" s="54">
        <f>J38</f>
        <v>66846.509999999995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51">
        <v>9</v>
      </c>
      <c r="I38" s="44">
        <v>42132.61</v>
      </c>
      <c r="J38" s="44">
        <v>66846.509999999995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51">
        <v>12</v>
      </c>
      <c r="I41" s="44"/>
      <c r="J41" s="44"/>
      <c r="K41" s="4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45">
        <f>I43</f>
        <v>29425.43</v>
      </c>
      <c r="J42" s="45">
        <f>J43</f>
        <v>42950.33</v>
      </c>
      <c r="K42" s="45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51">
        <v>14</v>
      </c>
      <c r="I43" s="44">
        <f>I44+I45+I46</f>
        <v>29425.43</v>
      </c>
      <c r="J43" s="44">
        <f>J44+J45+J46</f>
        <v>42950.33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51">
        <v>15</v>
      </c>
      <c r="I44" s="44"/>
      <c r="J44" s="44"/>
      <c r="K44" s="4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51">
        <v>16</v>
      </c>
      <c r="I45" s="44">
        <v>29425.43</v>
      </c>
      <c r="J45" s="44">
        <v>42950.33</v>
      </c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62</v>
      </c>
      <c r="H65" s="51">
        <v>36</v>
      </c>
      <c r="I65" s="44"/>
      <c r="J65" s="44"/>
      <c r="K65" s="44"/>
    </row>
    <row r="66" spans="1:12" x14ac:dyDescent="0.25">
      <c r="A66" s="15">
        <v>2</v>
      </c>
      <c r="B66" s="15">
        <v>7</v>
      </c>
      <c r="C66" s="16"/>
      <c r="D66" s="16"/>
      <c r="E66" s="16"/>
      <c r="F66" s="16"/>
      <c r="G66" s="19" t="s">
        <v>63</v>
      </c>
      <c r="H66" s="18">
        <v>37</v>
      </c>
      <c r="I66" s="45">
        <f>I67+I70+I74</f>
        <v>502928.73</v>
      </c>
      <c r="J66" s="45">
        <f>J67+J70+J74</f>
        <v>183515.43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64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65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66</v>
      </c>
      <c r="H69" s="51">
        <v>40</v>
      </c>
      <c r="I69" s="44"/>
      <c r="J69" s="44"/>
      <c r="K69" s="44"/>
    </row>
    <row r="70" spans="1:12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67</v>
      </c>
      <c r="H70" s="51">
        <v>41</v>
      </c>
      <c r="I70" s="44">
        <f>I71+I72+I73</f>
        <v>502928.73</v>
      </c>
      <c r="J70" s="44">
        <f>J71+J72+J73</f>
        <v>183515.43</v>
      </c>
      <c r="K70" s="44">
        <f>K71+K72+K73</f>
        <v>0</v>
      </c>
      <c r="L70"/>
    </row>
    <row r="71" spans="1:12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68</v>
      </c>
      <c r="H71" s="51">
        <v>42</v>
      </c>
      <c r="I71" s="44">
        <v>493717.94</v>
      </c>
      <c r="J71" s="44">
        <v>166031.82</v>
      </c>
      <c r="K71" s="44"/>
    </row>
    <row r="72" spans="1:12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69</v>
      </c>
      <c r="H72" s="51">
        <v>43</v>
      </c>
      <c r="I72" s="44">
        <v>9210.7900000000009</v>
      </c>
      <c r="J72" s="44">
        <v>17483.61</v>
      </c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70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71</v>
      </c>
      <c r="H74" s="51">
        <v>45</v>
      </c>
      <c r="I74" s="44"/>
      <c r="J74" s="44"/>
      <c r="K74" s="44"/>
    </row>
    <row r="75" spans="1:12" x14ac:dyDescent="0.25">
      <c r="A75" s="15">
        <v>2</v>
      </c>
      <c r="B75" s="15">
        <v>8</v>
      </c>
      <c r="C75" s="15"/>
      <c r="D75" s="15"/>
      <c r="E75" s="15"/>
      <c r="F75" s="15"/>
      <c r="G75" s="19" t="s">
        <v>72</v>
      </c>
      <c r="H75" s="18">
        <v>46</v>
      </c>
      <c r="I75" s="45">
        <f>I76+I80</f>
        <v>0</v>
      </c>
      <c r="J75" s="45">
        <f>J76+J80</f>
        <v>239.16</v>
      </c>
      <c r="K75" s="45">
        <f>K76+K80</f>
        <v>0</v>
      </c>
    </row>
    <row r="76" spans="1:12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73</v>
      </c>
      <c r="H76" s="51">
        <v>47</v>
      </c>
      <c r="I76" s="44">
        <f>I77+I78+I79</f>
        <v>0</v>
      </c>
      <c r="J76" s="44">
        <f>J77+J78+J79</f>
        <v>239.16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74</v>
      </c>
      <c r="H77" s="51">
        <v>48</v>
      </c>
      <c r="I77" s="44"/>
      <c r="J77" s="44"/>
      <c r="K77" s="44"/>
    </row>
    <row r="78" spans="1:12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75</v>
      </c>
      <c r="H78" s="51">
        <v>49</v>
      </c>
      <c r="I78" s="44"/>
      <c r="J78" s="44">
        <v>239.16</v>
      </c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76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77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78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79</v>
      </c>
      <c r="H82" s="18">
        <v>53</v>
      </c>
      <c r="I82" s="45">
        <f>I83+I89+I90</f>
        <v>19566.82</v>
      </c>
      <c r="J82" s="45">
        <f>J83+J89+J90</f>
        <v>183322.05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80</v>
      </c>
      <c r="H83" s="18">
        <v>54</v>
      </c>
      <c r="I83" s="45">
        <f>I84+I85+I86+I87+I88</f>
        <v>19566.82</v>
      </c>
      <c r="J83" s="45">
        <f>J84+J85+J86+J87+J88</f>
        <v>183322.05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81</v>
      </c>
      <c r="H84" s="51">
        <v>55</v>
      </c>
      <c r="I84" s="44">
        <v>15000</v>
      </c>
      <c r="J84" s="44">
        <v>183322.05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82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83</v>
      </c>
      <c r="H86" s="51">
        <v>57</v>
      </c>
      <c r="I86" s="44"/>
      <c r="J86" s="44"/>
      <c r="K86" s="44"/>
    </row>
    <row r="87" spans="1:12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84</v>
      </c>
      <c r="H87" s="51">
        <v>58</v>
      </c>
      <c r="I87" s="44">
        <v>4566.82</v>
      </c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85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86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87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88</v>
      </c>
      <c r="H91" s="18">
        <v>62</v>
      </c>
      <c r="I91" s="45">
        <f>I30+I82</f>
        <v>594053.59</v>
      </c>
      <c r="J91" s="45">
        <f>J30+J82</f>
        <v>712895.05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89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90</v>
      </c>
      <c r="B94" s="34"/>
      <c r="C94" s="34"/>
      <c r="D94" s="34"/>
      <c r="E94" s="34"/>
      <c r="F94" s="34"/>
      <c r="G94" s="34"/>
      <c r="H94" s="35"/>
      <c r="I94" s="36"/>
      <c r="J94" s="68" t="s">
        <v>91</v>
      </c>
      <c r="K94" s="68"/>
    </row>
    <row r="95" spans="1:12" x14ac:dyDescent="0.25">
      <c r="A95" s="57" t="s">
        <v>92</v>
      </c>
      <c r="B95" s="58"/>
      <c r="C95" s="58"/>
      <c r="D95" s="58"/>
      <c r="E95" s="58"/>
      <c r="F95" s="58"/>
      <c r="G95" s="58"/>
      <c r="H95" s="37"/>
      <c r="I95" s="38" t="s">
        <v>93</v>
      </c>
      <c r="J95" s="69" t="s">
        <v>94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95</v>
      </c>
      <c r="B97" s="34"/>
      <c r="C97" s="34"/>
      <c r="D97" s="34"/>
      <c r="E97" s="34"/>
      <c r="F97" s="34"/>
      <c r="G97" s="34"/>
      <c r="H97" s="37"/>
      <c r="I97" s="36"/>
      <c r="J97" s="68" t="s">
        <v>96</v>
      </c>
      <c r="K97" s="68"/>
    </row>
    <row r="98" spans="1:11" ht="30" customHeight="1" x14ac:dyDescent="0.25">
      <c r="A98" s="70" t="s">
        <v>97</v>
      </c>
      <c r="B98" s="71"/>
      <c r="C98" s="71"/>
      <c r="D98" s="71"/>
      <c r="E98" s="71"/>
      <c r="F98" s="71"/>
      <c r="G98" s="71"/>
      <c r="H98" s="35"/>
      <c r="I98" s="38" t="s">
        <v>93</v>
      </c>
      <c r="J98" s="69" t="s">
        <v>94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Laima Gaidelionienė</cp:lastModifiedBy>
  <cp:lastPrinted>2023-10-20T04:42:02Z</cp:lastPrinted>
  <dcterms:created xsi:type="dcterms:W3CDTF">2022-03-31T15:40:27Z</dcterms:created>
  <dcterms:modified xsi:type="dcterms:W3CDTF">2023-10-20T04:42:06Z</dcterms:modified>
</cp:coreProperties>
</file>