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4 metai\Kovas\Priimti\"/>
    </mc:Choice>
  </mc:AlternateContent>
  <xr:revisionPtr revIDLastSave="0" documentId="13_ncr:1_{FA005535-1E47-4F68-A4EE-FAAFF6865A64}" xr6:coauthVersionLast="36" xr6:coauthVersionMax="47" xr10:uidLastSave="{00000000-0000-0000-0000-000000000000}"/>
  <bookViews>
    <workbookView xWindow="0" yWindow="0" windowWidth="28800" windowHeight="12225" xr2:uid="{1C9B75CC-C02A-461E-9128-2B2E9D3B5822}"/>
  </bookViews>
  <sheets>
    <sheet name="Prioritetine_eile" sheetId="1" r:id="rId1"/>
  </sheets>
  <definedNames>
    <definedName name="_xlnm._FilterDatabase" localSheetId="0" hidden="1">Prioritetine_eile!$A$7:$X$19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" i="1" l="1"/>
  <c r="Y18" i="1"/>
  <c r="Y17" i="1"/>
  <c r="Y16" i="1"/>
  <c r="Y15" i="1"/>
  <c r="Y14" i="1"/>
  <c r="Y13" i="1"/>
  <c r="Y12" i="1"/>
  <c r="Y11" i="1"/>
  <c r="Y10" i="1"/>
  <c r="Y9" i="1"/>
  <c r="Y8" i="1"/>
  <c r="U35" i="1"/>
  <c r="G19" i="1" l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<sst xmlns="http://schemas.openxmlformats.org/spreadsheetml/2006/main" count="76" uniqueCount="40">
  <si>
    <t>Savivaldybė</t>
  </si>
  <si>
    <t>Ruožo pradžia, km</t>
  </si>
  <si>
    <t>Ruožo pabaiga, km</t>
  </si>
  <si>
    <t>Ruožo ilgis, km</t>
  </si>
  <si>
    <t>Dangos tipas</t>
  </si>
  <si>
    <t xml:space="preserve">1. Bendras eismo intensyvumas (aut./parą) </t>
  </si>
  <si>
    <t xml:space="preserve">2. Krovininio transporto eismo intensyvumas (aut./parą) </t>
  </si>
  <si>
    <t>6. Savivaldybės vertinimas, Prioritetiniai ruožai</t>
  </si>
  <si>
    <t xml:space="preserve">1. Bendras eismo intensyvumas </t>
  </si>
  <si>
    <t>2. Krovininio transporto eismo intensyvumas</t>
  </si>
  <si>
    <t>3. Kelio užbaigtumas</t>
  </si>
  <si>
    <t>Bendras balas</t>
  </si>
  <si>
    <t>Žvyro danga</t>
  </si>
  <si>
    <t>Pasvalio r. sav.</t>
  </si>
  <si>
    <t>Eilės Nr.</t>
  </si>
  <si>
    <t>3. Kelio užbaigtumas, proc.</t>
  </si>
  <si>
    <t>Asfaltavimo ekonominiai rodikliai, proc.</t>
  </si>
  <si>
    <t>Kelio Nr.</t>
  </si>
  <si>
    <t>Kelio pavadinimas</t>
  </si>
  <si>
    <t>Klovainiai–Deglėnai–Valmoniai</t>
  </si>
  <si>
    <t>Gegužinė–Puodžiūnai–Sereikoniai</t>
  </si>
  <si>
    <t>Tetirvinai–Žilpamūšis</t>
  </si>
  <si>
    <t>Pumpėnai–Rinkūnai–Žadeikiai</t>
  </si>
  <si>
    <t>Papyvesiai–Krinčinas–Gulbinėnai</t>
  </si>
  <si>
    <t>Saločiai–Telžiai</t>
  </si>
  <si>
    <t>Ustukiai–Šimoniai–Stipinai</t>
  </si>
  <si>
    <t>Saločiai–Kubiliūnai</t>
  </si>
  <si>
    <t>Grūžiai–Paliepiai</t>
  </si>
  <si>
    <t>Titkoniai–Žvirbliniai</t>
  </si>
  <si>
    <t>4. Gyventojų skaičius kelio aplinkoje, vnt.</t>
  </si>
  <si>
    <t>5. Darbuotojų skaičius ūkio subjektuose kelio aplinkoje, vnt.</t>
  </si>
  <si>
    <t>7. Savivaldybės vertinimas, Viešojo transporto ir (arba) mokyklinių autobusų maršrutai</t>
  </si>
  <si>
    <t>4. Gyventojų skaičius kelio aplinkoje</t>
  </si>
  <si>
    <t>5. Darbuotojų skaičius ūkio subjektuose kelio aplinkoje</t>
  </si>
  <si>
    <t>Bendras balas su Pasvalio rajono savivaldybės balais</t>
  </si>
  <si>
    <t>Taip</t>
  </si>
  <si>
    <t>Ne</t>
  </si>
  <si>
    <t>PATVIRTINTA</t>
  </si>
  <si>
    <t>priedas</t>
  </si>
  <si>
    <t>Pasvalio rajono savivaldybės tarybos 2024 m. kovo 20 d. sprendimu Nr. T1-115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</si>
</sst>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0"/>
    <numFmt numFmtId="167" formatCode="0.000"/>
  </numFmts>
  <fonts count="6">
    <font>
      <sz val="11"/>
      <color theme="1"/>
      <name val="Aptos Narrow"/>
      <family val="2"/>
      <charset val="186"/>
      <scheme val="minor"/>
    </font>
    <font>
      <b/>
      <sz val="12"/>
      <color indexed="8"/>
      <name val="Arial"/>
      <family val="2"/>
      <charset val="186"/>
    </font>
    <font>
      <sz val="12"/>
      <color theme="1"/>
      <name val="Aptos Narrow"/>
      <family val="2"/>
      <charset val="186"/>
      <scheme val="minor"/>
    </font>
    <font>
      <sz val="12"/>
      <color indexed="8"/>
      <name val="Arial"/>
      <family val="2"/>
      <charset val="186"/>
    </font>
    <font>
      <sz val="12"/>
      <name val="Arial"/>
      <family val="2"/>
      <charset val="186"/>
    </font>
    <font>
      <b/>
      <sz val="12"/>
      <color theme="1"/>
      <name val="Aptos Narrow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/>
    <xf numFmtId="167" fontId="2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DF234-DA99-42A9-9A9C-8B65334CBB4C}">
  <dimension ref="A2:Y35"/>
  <sheetViews>
    <sheetView tabSelected="1" zoomScale="55" zoomScaleNormal="55" workbookViewId="0">
      <selection activeCell="F34" sqref="F34"/>
    </sheetView>
  </sheetViews>
  <sheetFormatPr defaultRowHeight="15"/>
  <cols>
    <col min="1" max="1" width="8.75" style="2" bestFit="1" customWidth="1"/>
    <col min="2" max="2" width="16" style="2" customWidth="1"/>
    <col min="3" max="3" width="16.875" style="2" customWidth="1"/>
    <col min="4" max="4" width="39.375" style="2" customWidth="1"/>
    <col min="5" max="8" width="18.375" style="2" customWidth="1"/>
    <col min="9" max="9" width="18" style="2" bestFit="1" customWidth="1"/>
    <col min="10" max="10" width="20.25" style="2" customWidth="1"/>
    <col min="11" max="11" width="20.375" style="2" customWidth="1"/>
    <col min="12" max="14" width="18" style="2" customWidth="1"/>
    <col min="15" max="15" width="16.25" style="2" customWidth="1"/>
    <col min="16" max="16" width="19.875" style="2" customWidth="1"/>
    <col min="17" max="17" width="20.25" style="2" customWidth="1"/>
    <col min="18" max="18" width="20.375" style="2" customWidth="1"/>
    <col min="19" max="19" width="18" style="2" customWidth="1"/>
    <col min="20" max="20" width="18" style="2" bestFit="1" customWidth="1"/>
    <col min="21" max="21" width="18" style="2" customWidth="1"/>
    <col min="22" max="23" width="19.75" style="2" customWidth="1"/>
    <col min="24" max="24" width="15" style="10" customWidth="1"/>
    <col min="25" max="25" width="16.5" style="10" customWidth="1"/>
    <col min="26" max="16384" width="9" style="2"/>
  </cols>
  <sheetData>
    <row r="2" spans="1:25">
      <c r="D2" s="2" t="s">
        <v>37</v>
      </c>
    </row>
    <row r="3" spans="1:25">
      <c r="D3" s="2" t="s">
        <v>39</v>
      </c>
    </row>
    <row r="4" spans="1:25">
      <c r="D4" s="2" t="s">
        <v>38</v>
      </c>
    </row>
    <row r="7" spans="1:25" ht="112.5" customHeight="1">
      <c r="A7" s="1" t="s">
        <v>14</v>
      </c>
      <c r="B7" s="1" t="s">
        <v>0</v>
      </c>
      <c r="C7" s="1" t="s">
        <v>17</v>
      </c>
      <c r="D7" s="1" t="s">
        <v>18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16</v>
      </c>
      <c r="J7" s="1" t="s">
        <v>5</v>
      </c>
      <c r="K7" s="1" t="s">
        <v>6</v>
      </c>
      <c r="L7" s="1" t="s">
        <v>15</v>
      </c>
      <c r="M7" s="1" t="s">
        <v>29</v>
      </c>
      <c r="N7" s="1" t="s">
        <v>30</v>
      </c>
      <c r="O7" s="1" t="s">
        <v>7</v>
      </c>
      <c r="P7" s="1" t="s">
        <v>31</v>
      </c>
      <c r="Q7" s="1" t="s">
        <v>8</v>
      </c>
      <c r="R7" s="1" t="s">
        <v>9</v>
      </c>
      <c r="S7" s="1" t="s">
        <v>10</v>
      </c>
      <c r="T7" s="1" t="s">
        <v>32</v>
      </c>
      <c r="U7" s="1" t="s">
        <v>33</v>
      </c>
      <c r="V7" s="1" t="s">
        <v>7</v>
      </c>
      <c r="W7" s="1" t="s">
        <v>31</v>
      </c>
      <c r="X7" s="1" t="s">
        <v>11</v>
      </c>
      <c r="Y7" s="11" t="s">
        <v>34</v>
      </c>
    </row>
    <row r="8" spans="1:25" s="9" customFormat="1" ht="30.75" customHeight="1">
      <c r="A8" s="5">
        <v>1</v>
      </c>
      <c r="B8" s="5" t="s">
        <v>13</v>
      </c>
      <c r="C8" s="5">
        <v>3117</v>
      </c>
      <c r="D8" s="6" t="s">
        <v>21</v>
      </c>
      <c r="E8" s="5">
        <v>4.048</v>
      </c>
      <c r="F8" s="7">
        <v>8.0890000000000004</v>
      </c>
      <c r="G8" s="5">
        <f t="shared" ref="G8:G19" si="0">ROUND(F8-E8,3)</f>
        <v>4.0410000000000004</v>
      </c>
      <c r="H8" s="5" t="s">
        <v>12</v>
      </c>
      <c r="I8" s="5">
        <v>8.56</v>
      </c>
      <c r="J8" s="5">
        <v>164</v>
      </c>
      <c r="K8" s="5">
        <v>42</v>
      </c>
      <c r="L8" s="5">
        <v>81.05</v>
      </c>
      <c r="M8" s="5">
        <v>369</v>
      </c>
      <c r="N8" s="5">
        <v>197</v>
      </c>
      <c r="O8" s="5">
        <v>25</v>
      </c>
      <c r="P8" s="5" t="s">
        <v>35</v>
      </c>
      <c r="Q8" s="5">
        <v>25</v>
      </c>
      <c r="R8" s="5">
        <v>5</v>
      </c>
      <c r="S8" s="5">
        <v>0</v>
      </c>
      <c r="T8" s="5">
        <v>6</v>
      </c>
      <c r="U8" s="5">
        <v>4</v>
      </c>
      <c r="V8" s="5">
        <v>25</v>
      </c>
      <c r="W8" s="5">
        <v>10</v>
      </c>
      <c r="X8" s="12">
        <v>40</v>
      </c>
      <c r="Y8" s="8">
        <f>SUM(V8+W8+X8)</f>
        <v>75</v>
      </c>
    </row>
    <row r="9" spans="1:25" s="9" customFormat="1" ht="30.75" customHeight="1">
      <c r="A9" s="5">
        <v>2</v>
      </c>
      <c r="B9" s="5" t="s">
        <v>13</v>
      </c>
      <c r="C9" s="5">
        <v>3111</v>
      </c>
      <c r="D9" s="6" t="s">
        <v>22</v>
      </c>
      <c r="E9" s="5">
        <v>0.29499999999999998</v>
      </c>
      <c r="F9" s="7">
        <v>5.6970000000000001</v>
      </c>
      <c r="G9" s="5">
        <f t="shared" si="0"/>
        <v>5.4020000000000001</v>
      </c>
      <c r="H9" s="5" t="s">
        <v>12</v>
      </c>
      <c r="I9" s="5">
        <v>6.45</v>
      </c>
      <c r="J9" s="5">
        <v>138</v>
      </c>
      <c r="K9" s="5">
        <v>19</v>
      </c>
      <c r="L9" s="5">
        <v>38.340000000000003</v>
      </c>
      <c r="M9" s="5">
        <v>897</v>
      </c>
      <c r="N9" s="5">
        <v>166</v>
      </c>
      <c r="O9" s="5">
        <v>20</v>
      </c>
      <c r="P9" s="5" t="s">
        <v>35</v>
      </c>
      <c r="Q9" s="5">
        <v>16</v>
      </c>
      <c r="R9" s="5">
        <v>0</v>
      </c>
      <c r="S9" s="5">
        <v>10</v>
      </c>
      <c r="T9" s="5">
        <v>9</v>
      </c>
      <c r="U9" s="5">
        <v>2</v>
      </c>
      <c r="V9" s="5">
        <v>20</v>
      </c>
      <c r="W9" s="5">
        <v>10</v>
      </c>
      <c r="X9" s="8">
        <v>37</v>
      </c>
      <c r="Y9" s="13">
        <f>SUM(V9+W9+X9)</f>
        <v>67</v>
      </c>
    </row>
    <row r="10" spans="1:25" s="9" customFormat="1" ht="30.75" customHeight="1">
      <c r="A10" s="5">
        <v>3</v>
      </c>
      <c r="B10" s="5" t="s">
        <v>13</v>
      </c>
      <c r="C10" s="5">
        <v>2930</v>
      </c>
      <c r="D10" s="6" t="s">
        <v>19</v>
      </c>
      <c r="E10" s="5">
        <v>10.881</v>
      </c>
      <c r="F10" s="7">
        <v>12.436999999999999</v>
      </c>
      <c r="G10" s="5">
        <f t="shared" si="0"/>
        <v>1.556</v>
      </c>
      <c r="H10" s="5" t="s">
        <v>12</v>
      </c>
      <c r="I10" s="5">
        <v>7.44</v>
      </c>
      <c r="J10" s="5">
        <v>147</v>
      </c>
      <c r="K10" s="5">
        <v>42</v>
      </c>
      <c r="L10" s="5">
        <v>67.39</v>
      </c>
      <c r="M10" s="5">
        <v>112</v>
      </c>
      <c r="N10" s="5">
        <v>0</v>
      </c>
      <c r="O10" s="5"/>
      <c r="P10" s="5" t="s">
        <v>36</v>
      </c>
      <c r="Q10" s="5">
        <v>16</v>
      </c>
      <c r="R10" s="5">
        <v>5</v>
      </c>
      <c r="S10" s="5">
        <v>5</v>
      </c>
      <c r="T10" s="5">
        <v>0</v>
      </c>
      <c r="U10" s="5">
        <v>0</v>
      </c>
      <c r="V10" s="5">
        <v>0</v>
      </c>
      <c r="W10" s="5">
        <v>0</v>
      </c>
      <c r="X10" s="8">
        <v>26</v>
      </c>
      <c r="Y10" s="13">
        <f>SUM(V10+W10+X10)</f>
        <v>26</v>
      </c>
    </row>
    <row r="11" spans="1:25" s="9" customFormat="1" ht="30.75" customHeight="1">
      <c r="A11" s="5">
        <v>4</v>
      </c>
      <c r="B11" s="5" t="s">
        <v>13</v>
      </c>
      <c r="C11" s="5">
        <v>3110</v>
      </c>
      <c r="D11" s="6" t="s">
        <v>23</v>
      </c>
      <c r="E11" s="5">
        <v>5.2729999999999997</v>
      </c>
      <c r="F11" s="7">
        <v>13.324</v>
      </c>
      <c r="G11" s="5">
        <f t="shared" si="0"/>
        <v>8.0510000000000002</v>
      </c>
      <c r="H11" s="5" t="s">
        <v>12</v>
      </c>
      <c r="I11" s="5">
        <v>6.37</v>
      </c>
      <c r="J11" s="5">
        <v>136</v>
      </c>
      <c r="K11" s="5">
        <v>8</v>
      </c>
      <c r="L11" s="5">
        <v>59.76</v>
      </c>
      <c r="M11" s="5">
        <v>603</v>
      </c>
      <c r="N11" s="5">
        <v>76</v>
      </c>
      <c r="O11" s="5">
        <v>15</v>
      </c>
      <c r="P11" s="5" t="s">
        <v>35</v>
      </c>
      <c r="Q11" s="5">
        <v>8</v>
      </c>
      <c r="R11" s="5">
        <v>0</v>
      </c>
      <c r="S11" s="5">
        <v>5</v>
      </c>
      <c r="T11" s="5">
        <v>9</v>
      </c>
      <c r="U11" s="5">
        <v>2</v>
      </c>
      <c r="V11" s="5">
        <v>15</v>
      </c>
      <c r="W11" s="5">
        <v>10</v>
      </c>
      <c r="X11" s="8">
        <v>24</v>
      </c>
      <c r="Y11" s="13">
        <f>SUM(V11+W11+X11)</f>
        <v>49</v>
      </c>
    </row>
    <row r="12" spans="1:25" s="9" customFormat="1" ht="30.75" customHeight="1">
      <c r="A12" s="5">
        <v>5</v>
      </c>
      <c r="B12" s="5" t="s">
        <v>13</v>
      </c>
      <c r="C12" s="5">
        <v>3116</v>
      </c>
      <c r="D12" s="6" t="s">
        <v>24</v>
      </c>
      <c r="E12" s="5">
        <v>0.71299999999999997</v>
      </c>
      <c r="F12" s="7">
        <v>4.7110000000000003</v>
      </c>
      <c r="G12" s="5">
        <f t="shared" si="0"/>
        <v>3.9980000000000002</v>
      </c>
      <c r="H12" s="5" t="s">
        <v>12</v>
      </c>
      <c r="I12" s="5">
        <v>5.71</v>
      </c>
      <c r="J12" s="5">
        <v>128</v>
      </c>
      <c r="K12" s="5">
        <v>16</v>
      </c>
      <c r="L12" s="5">
        <v>69.75</v>
      </c>
      <c r="M12" s="5">
        <v>631</v>
      </c>
      <c r="N12" s="5">
        <v>131</v>
      </c>
      <c r="O12" s="5">
        <v>10</v>
      </c>
      <c r="P12" s="5" t="s">
        <v>35</v>
      </c>
      <c r="Q12" s="5">
        <v>8</v>
      </c>
      <c r="R12" s="5">
        <v>0</v>
      </c>
      <c r="S12" s="5">
        <v>5</v>
      </c>
      <c r="T12" s="5">
        <v>9</v>
      </c>
      <c r="U12" s="5">
        <v>2</v>
      </c>
      <c r="V12" s="5">
        <v>10</v>
      </c>
      <c r="W12" s="5">
        <v>10</v>
      </c>
      <c r="X12" s="8">
        <v>24</v>
      </c>
      <c r="Y12" s="13">
        <f>SUM(V12+W12+X12)</f>
        <v>44</v>
      </c>
    </row>
    <row r="13" spans="1:25" s="9" customFormat="1" ht="30.75" customHeight="1">
      <c r="A13" s="5">
        <v>6</v>
      </c>
      <c r="B13" s="5" t="s">
        <v>13</v>
      </c>
      <c r="C13" s="5">
        <v>3109</v>
      </c>
      <c r="D13" s="6" t="s">
        <v>25</v>
      </c>
      <c r="E13" s="5">
        <v>11.936999999999999</v>
      </c>
      <c r="F13" s="7">
        <v>18.684000000000001</v>
      </c>
      <c r="G13" s="5">
        <f t="shared" si="0"/>
        <v>6.7469999999999999</v>
      </c>
      <c r="H13" s="5" t="s">
        <v>12</v>
      </c>
      <c r="I13" s="5">
        <v>5.15</v>
      </c>
      <c r="J13" s="5">
        <v>122</v>
      </c>
      <c r="K13" s="5">
        <v>12</v>
      </c>
      <c r="L13" s="5">
        <v>68.11</v>
      </c>
      <c r="M13" s="5">
        <v>225</v>
      </c>
      <c r="N13" s="5">
        <v>283</v>
      </c>
      <c r="O13" s="5"/>
      <c r="P13" s="5" t="s">
        <v>35</v>
      </c>
      <c r="Q13" s="5">
        <v>8</v>
      </c>
      <c r="R13" s="5">
        <v>0</v>
      </c>
      <c r="S13" s="5">
        <v>5</v>
      </c>
      <c r="T13" s="5">
        <v>3</v>
      </c>
      <c r="U13" s="5">
        <v>4</v>
      </c>
      <c r="V13" s="5">
        <v>0</v>
      </c>
      <c r="W13" s="5">
        <v>10</v>
      </c>
      <c r="X13" s="8">
        <v>20</v>
      </c>
      <c r="Y13" s="13">
        <f>SUM(V13+W13+X13)</f>
        <v>30</v>
      </c>
    </row>
    <row r="14" spans="1:25" s="9" customFormat="1" ht="30.75" customHeight="1">
      <c r="A14" s="5">
        <v>7</v>
      </c>
      <c r="B14" s="5" t="s">
        <v>13</v>
      </c>
      <c r="C14" s="5">
        <v>3134</v>
      </c>
      <c r="D14" s="6" t="s">
        <v>26</v>
      </c>
      <c r="E14" s="5">
        <v>0</v>
      </c>
      <c r="F14" s="7">
        <v>3.7389999999999999</v>
      </c>
      <c r="G14" s="5">
        <f t="shared" si="0"/>
        <v>3.7389999999999999</v>
      </c>
      <c r="H14" s="5" t="s">
        <v>12</v>
      </c>
      <c r="I14" s="5">
        <v>5.71</v>
      </c>
      <c r="J14" s="5">
        <v>128</v>
      </c>
      <c r="K14" s="5">
        <v>15</v>
      </c>
      <c r="L14" s="5">
        <v>100</v>
      </c>
      <c r="M14" s="5">
        <v>544</v>
      </c>
      <c r="N14" s="5">
        <v>83</v>
      </c>
      <c r="O14" s="5"/>
      <c r="P14" s="5" t="s">
        <v>35</v>
      </c>
      <c r="Q14" s="5">
        <v>8</v>
      </c>
      <c r="R14" s="5">
        <v>0</v>
      </c>
      <c r="S14" s="5">
        <v>0</v>
      </c>
      <c r="T14" s="5">
        <v>9</v>
      </c>
      <c r="U14" s="5">
        <v>2</v>
      </c>
      <c r="V14" s="5">
        <v>0</v>
      </c>
      <c r="W14" s="5">
        <v>10</v>
      </c>
      <c r="X14" s="8">
        <v>19</v>
      </c>
      <c r="Y14" s="13">
        <f>SUM(V14+W14+X14)</f>
        <v>29</v>
      </c>
    </row>
    <row r="15" spans="1:25" s="9" customFormat="1" ht="30.75" customHeight="1">
      <c r="A15" s="5">
        <v>8</v>
      </c>
      <c r="B15" s="5" t="s">
        <v>13</v>
      </c>
      <c r="C15" s="5">
        <v>3130</v>
      </c>
      <c r="D15" s="6" t="s">
        <v>27</v>
      </c>
      <c r="E15" s="5">
        <v>0.40699999999999997</v>
      </c>
      <c r="F15" s="7">
        <v>0.93200000000000005</v>
      </c>
      <c r="G15" s="5">
        <f t="shared" si="0"/>
        <v>0.52500000000000002</v>
      </c>
      <c r="H15" s="5" t="s">
        <v>12</v>
      </c>
      <c r="I15" s="5">
        <v>5.0999999999999996</v>
      </c>
      <c r="J15" s="5">
        <v>121</v>
      </c>
      <c r="K15" s="5">
        <v>17</v>
      </c>
      <c r="L15" s="5">
        <v>56.33</v>
      </c>
      <c r="M15" s="5">
        <v>196</v>
      </c>
      <c r="N15" s="5">
        <v>50</v>
      </c>
      <c r="O15" s="5"/>
      <c r="P15" s="5" t="s">
        <v>36</v>
      </c>
      <c r="Q15" s="5">
        <v>8</v>
      </c>
      <c r="R15" s="5">
        <v>0</v>
      </c>
      <c r="S15" s="5">
        <v>5</v>
      </c>
      <c r="T15" s="5">
        <v>3</v>
      </c>
      <c r="U15" s="5">
        <v>2</v>
      </c>
      <c r="V15" s="5">
        <v>0</v>
      </c>
      <c r="W15" s="5">
        <v>0</v>
      </c>
      <c r="X15" s="8">
        <v>18</v>
      </c>
      <c r="Y15" s="13">
        <f>SUM(V15+W15+X15)</f>
        <v>18</v>
      </c>
    </row>
    <row r="16" spans="1:25" s="9" customFormat="1" ht="30.75" customHeight="1">
      <c r="A16" s="5">
        <v>9</v>
      </c>
      <c r="B16" s="5" t="s">
        <v>13</v>
      </c>
      <c r="C16" s="5">
        <v>3119</v>
      </c>
      <c r="D16" s="6" t="s">
        <v>28</v>
      </c>
      <c r="E16" s="5">
        <v>1.4079999999999999</v>
      </c>
      <c r="F16" s="7">
        <v>3.7450000000000001</v>
      </c>
      <c r="G16" s="5">
        <f t="shared" si="0"/>
        <v>2.3370000000000002</v>
      </c>
      <c r="H16" s="5" t="s">
        <v>12</v>
      </c>
      <c r="I16" s="5">
        <v>5.0599999999999996</v>
      </c>
      <c r="J16" s="5">
        <v>120</v>
      </c>
      <c r="K16" s="5">
        <v>18</v>
      </c>
      <c r="L16" s="5">
        <v>55.6</v>
      </c>
      <c r="M16" s="5">
        <v>210</v>
      </c>
      <c r="N16" s="5">
        <v>53</v>
      </c>
      <c r="O16" s="5"/>
      <c r="P16" s="5" t="s">
        <v>35</v>
      </c>
      <c r="Q16" s="5">
        <v>8</v>
      </c>
      <c r="R16" s="5">
        <v>0</v>
      </c>
      <c r="S16" s="5">
        <v>5</v>
      </c>
      <c r="T16" s="5">
        <v>3</v>
      </c>
      <c r="U16" s="5">
        <v>2</v>
      </c>
      <c r="V16" s="5">
        <v>0</v>
      </c>
      <c r="W16" s="5">
        <v>10</v>
      </c>
      <c r="X16" s="8">
        <v>18</v>
      </c>
      <c r="Y16" s="13">
        <f>SUM(V16+W16+X16)</f>
        <v>28</v>
      </c>
    </row>
    <row r="17" spans="1:25" s="9" customFormat="1" ht="30.75" customHeight="1">
      <c r="A17" s="5">
        <v>10</v>
      </c>
      <c r="B17" s="5" t="s">
        <v>13</v>
      </c>
      <c r="C17" s="5">
        <v>3116</v>
      </c>
      <c r="D17" s="6" t="s">
        <v>24</v>
      </c>
      <c r="E17" s="5">
        <v>6.0259999999999998</v>
      </c>
      <c r="F17" s="7">
        <v>9.4740000000000002</v>
      </c>
      <c r="G17" s="5">
        <f t="shared" si="0"/>
        <v>3.448</v>
      </c>
      <c r="H17" s="5" t="s">
        <v>12</v>
      </c>
      <c r="I17" s="5">
        <v>5.75</v>
      </c>
      <c r="J17" s="5">
        <v>129</v>
      </c>
      <c r="K17" s="5">
        <v>24</v>
      </c>
      <c r="L17" s="5">
        <v>69.75</v>
      </c>
      <c r="M17" s="5">
        <v>114</v>
      </c>
      <c r="N17" s="5">
        <v>0</v>
      </c>
      <c r="O17" s="5"/>
      <c r="P17" s="5" t="s">
        <v>36</v>
      </c>
      <c r="Q17" s="5">
        <v>8</v>
      </c>
      <c r="R17" s="5">
        <v>0</v>
      </c>
      <c r="S17" s="5">
        <v>5</v>
      </c>
      <c r="T17" s="5">
        <v>0</v>
      </c>
      <c r="U17" s="5">
        <v>0</v>
      </c>
      <c r="V17" s="5">
        <v>0</v>
      </c>
      <c r="W17" s="5">
        <v>0</v>
      </c>
      <c r="X17" s="8">
        <v>13</v>
      </c>
      <c r="Y17" s="13">
        <f>SUM(V17+W17+X17)</f>
        <v>13</v>
      </c>
    </row>
    <row r="18" spans="1:25" s="9" customFormat="1" ht="30.75" customHeight="1">
      <c r="A18" s="5">
        <v>11</v>
      </c>
      <c r="B18" s="5" t="s">
        <v>13</v>
      </c>
      <c r="C18" s="5">
        <v>3117</v>
      </c>
      <c r="D18" s="6" t="s">
        <v>21</v>
      </c>
      <c r="E18" s="5">
        <v>0</v>
      </c>
      <c r="F18" s="7">
        <v>3.3420000000000001</v>
      </c>
      <c r="G18" s="5">
        <f t="shared" si="0"/>
        <v>3.3420000000000001</v>
      </c>
      <c r="H18" s="5" t="s">
        <v>12</v>
      </c>
      <c r="I18" s="5">
        <v>5.15</v>
      </c>
      <c r="J18" s="5">
        <v>123</v>
      </c>
      <c r="K18" s="5">
        <v>16</v>
      </c>
      <c r="L18" s="5">
        <v>81.05</v>
      </c>
      <c r="M18" s="5">
        <v>198</v>
      </c>
      <c r="N18" s="5">
        <v>125</v>
      </c>
      <c r="O18" s="5">
        <v>5</v>
      </c>
      <c r="P18" s="5" t="s">
        <v>35</v>
      </c>
      <c r="Q18" s="5">
        <v>8</v>
      </c>
      <c r="R18" s="5">
        <v>0</v>
      </c>
      <c r="S18" s="5">
        <v>0</v>
      </c>
      <c r="T18" s="5">
        <v>3</v>
      </c>
      <c r="U18" s="5">
        <v>2</v>
      </c>
      <c r="V18" s="5">
        <v>5</v>
      </c>
      <c r="W18" s="5">
        <v>10</v>
      </c>
      <c r="X18" s="8">
        <v>13</v>
      </c>
      <c r="Y18" s="13">
        <f>SUM(V18+W18+X18)</f>
        <v>28</v>
      </c>
    </row>
    <row r="19" spans="1:25" s="9" customFormat="1" ht="30.75" customHeight="1">
      <c r="A19" s="5">
        <v>12</v>
      </c>
      <c r="B19" s="5" t="s">
        <v>13</v>
      </c>
      <c r="C19" s="5">
        <v>3014</v>
      </c>
      <c r="D19" s="6" t="s">
        <v>20</v>
      </c>
      <c r="E19" s="5">
        <v>8.7870000000000008</v>
      </c>
      <c r="F19" s="7">
        <v>10.183</v>
      </c>
      <c r="G19" s="5">
        <f t="shared" si="0"/>
        <v>1.3959999999999999</v>
      </c>
      <c r="H19" s="5" t="s">
        <v>12</v>
      </c>
      <c r="I19" s="5">
        <v>6.37</v>
      </c>
      <c r="J19" s="5">
        <v>135</v>
      </c>
      <c r="K19" s="5">
        <v>21</v>
      </c>
      <c r="L19" s="5">
        <v>91.31</v>
      </c>
      <c r="M19" s="5">
        <v>34</v>
      </c>
      <c r="N19" s="5">
        <v>0</v>
      </c>
      <c r="O19" s="5"/>
      <c r="P19" s="5" t="s">
        <v>35</v>
      </c>
      <c r="Q19" s="5">
        <v>8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10</v>
      </c>
      <c r="X19" s="8">
        <v>8</v>
      </c>
      <c r="Y19" s="13">
        <f>SUM(V19+W19+X19)</f>
        <v>18</v>
      </c>
    </row>
    <row r="20" spans="1:25">
      <c r="F20" s="3"/>
    </row>
    <row r="24" spans="1:25">
      <c r="H24" s="4"/>
    </row>
    <row r="35" spans="21:21">
      <c r="U35" s="2">
        <f>SUM(Q8+R8+S8+T8+U8+V8+W8+Y8)</f>
        <v>150</v>
      </c>
    </row>
  </sheetData>
  <pageMargins left="0.7" right="0.7" top="0.75" bottom="0.75" header="0.3" footer="0.3"/>
  <pageSetup paperSize="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Prioritetine_eile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Kučinskas</dc:creator>
  <cp:lastModifiedBy>Edita</cp:lastModifiedBy>
  <cp:lastPrinted>2024-03-21T08:47:47Z</cp:lastPrinted>
  <dcterms:created xsi:type="dcterms:W3CDTF">2024-01-18T05:58:42Z</dcterms:created>
  <dcterms:modified xsi:type="dcterms:W3CDTF">2024-03-21T08:48:30Z</dcterms:modified>
</cp:coreProperties>
</file>