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4-06-30\"/>
    </mc:Choice>
  </mc:AlternateContent>
  <xr:revisionPtr revIDLastSave="0" documentId="13_ncr:1_{EAFC8E0E-807A-4B2C-8189-65091DF5DC9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 priedo 1 skyrius" sheetId="1" r:id="rId1"/>
  </sheets>
  <definedNames>
    <definedName name="_xlnm.Print_Titles" localSheetId="0">'2 priedo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I143" i="1" s="1"/>
  <c r="J139" i="1"/>
  <c r="I139" i="1"/>
  <c r="J135" i="1"/>
  <c r="J134" i="1" s="1"/>
  <c r="I135" i="1"/>
  <c r="J125" i="1"/>
  <c r="I125" i="1"/>
  <c r="J120" i="1"/>
  <c r="I120" i="1"/>
  <c r="J103" i="1"/>
  <c r="I103" i="1"/>
  <c r="J96" i="1"/>
  <c r="J95" i="1"/>
  <c r="I96" i="1"/>
  <c r="I95" i="1" s="1"/>
  <c r="J84" i="1"/>
  <c r="I84" i="1"/>
  <c r="I80" i="1" s="1"/>
  <c r="J81" i="1"/>
  <c r="J80" i="1" s="1"/>
  <c r="I81" i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87" i="1"/>
  <c r="I134" i="1" l="1"/>
  <c r="J56" i="1"/>
  <c r="I87" i="1"/>
  <c r="J73" i="1"/>
  <c r="I73" i="1"/>
  <c r="I102" i="1"/>
  <c r="I101" i="1" s="1"/>
  <c r="J102" i="1"/>
  <c r="J101" i="1" s="1"/>
  <c r="J55" i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<sst xmlns="http://schemas.openxmlformats.org/spreadsheetml/2006/main" count="149" uniqueCount="138">
  <si>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</si>
  <si>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</si>
  <si>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</si>
  <si>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</si>
  <si>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</si>
  <si>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</si>
  <si>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</si>
  <si>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</si>
  <si>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</si>
  <si>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</si>
  <si>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</si>
  <si>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</si>
  <si>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</si>
  <si>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</si>
  <si>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</si>
  <si>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</si>
  <si>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</si>
  <si>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</si>
  <si>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</si>
  <si>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</si>
  <si>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</si>
  <si>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</si>
  <si>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</si>
  <si>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</si>
  <si>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</si>
  <si>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</si>
  <si>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</si>
  <si>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</si>
  <si>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</si>
  <si>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</si>
  <si>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</si>
  <si>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</si>
  <si>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</si>
  <si>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</si>
  <si>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</si>
  <si>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</si>
  <si>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</si>
  <si>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</si>
  <si>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</si>
  <si>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</si>
  <si>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</si>
  <si>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</si>
  <si>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</si>
  <si>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</si>
  <si>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</si>
  <si>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</si>
  <si>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</si>
  <si>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</si>
  <si>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</si>
  <si>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</si>
  <si>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</si>
  <si>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</si>
  <si>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</si>
  <si>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</si>
  <si>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</si>
  <si>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</si>
  <si>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</si>
  <si>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</si>
  <si>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</si>
  <si>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</si>
  <si>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</si>
  <si>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</si>
  <si>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</si>
  <si>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</si>
  <si>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</si>
  <si>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</si>
  <si>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</si>
  <si>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</si>
  <si>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</si>
  <si>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</si>
  <si>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</si>
  <si>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</si>
  <si>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</si>
  <si>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</si>
  <si>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</si>
  <si>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</si>
  <si>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</si>
  <si>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</si>
  <si>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</si>
  <si>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</si>
  <si>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</si>
  <si>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</si>
  <si>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</si>
  <si>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</si>
  <si>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</si>
  <si>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</si>
  <si>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</si>
  <si>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</si>
  <si>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</si>
  <si>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</si>
  <si>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</si>
  <si>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</si>
  <si>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</si>
  <si>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</si>
  <si>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</si>
  <si>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</si>
  <si>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</si>
  <si>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</si>
  <si>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</si>
  <si>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</si>
  <si>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</si>
  <si>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</si>
  <si>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</si>
  <si>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</si>
  <si>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</si>
  <si>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</si>
  <si>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</si>
  <si>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</si>
  <si>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</si>
  <si>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</si>
  <si>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</si>
  <si>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</si>
  <si>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</si>
  <si>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</si>
  <si>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</si>
  <si>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</si>
  <si>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</si>
  <si>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</si>
  <si>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</si>
  <si>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</si>
  <si>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</si>
  <si>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</si>
  <si>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</si>
  <si>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</si>
  <si>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</si>
  <si>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</si>
  <si>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</si>
  <si>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</si>
  <si>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</si>
  <si>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</si>
  <si>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</si>
  <si>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</si>
  <si>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        Pasvalio rajono savivaldybė</t>
  </si>
  <si>
    <t>Pasvalys</t>
  </si>
  <si>
    <t xml:space="preserve">                                                                     pusmečio</t>
  </si>
  <si>
    <t>SAVIVALDYBĖS BIUDŽETO IŠLAIDŲ  VYKDYMO 2024  M. BIRŽELIO 30  D. ATASKAITA</t>
  </si>
  <si>
    <t xml:space="preserve">                              </t>
  </si>
  <si>
    <t>2024-07-19 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</si>
</sst>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4"/>
  <sheetViews>
    <sheetView tabSelected="1" topLeftCell="A137" zoomScale="120" zoomScaleNormal="120" workbookViewId="0">
      <selection activeCell="J58" sqref="J58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91</v>
      </c>
      <c r="J1" s="28"/>
      <c r="K1" s="28"/>
      <c r="L1" s="28"/>
      <c r="M1" s="28"/>
      <c r="N1" s="28"/>
    </row>
    <row r="2" spans="4:14" ht="12.75" customHeight="1" x14ac:dyDescent="0.25">
      <c r="I2" s="29" t="s">
        <v>92</v>
      </c>
      <c r="J2" s="29"/>
      <c r="K2" s="29"/>
      <c r="L2" s="29"/>
      <c r="M2" s="29"/>
      <c r="N2" s="29"/>
    </row>
    <row r="3" spans="4:14" ht="19.2" customHeight="1" x14ac:dyDescent="0.25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134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135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137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133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34</v>
      </c>
    </row>
    <row r="18" spans="1:14" x14ac:dyDescent="0.25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136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/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29210.7</v>
      </c>
      <c r="J30" s="15">
        <f>J31+J37+J55+J69+J73+J87+J95</f>
        <v>22459.300000000003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18020.7</v>
      </c>
      <c r="J31" s="16">
        <f>J32+J35</f>
        <v>14920.4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17737.2</v>
      </c>
      <c r="J32" s="17">
        <f>J33+J34</f>
        <v>14700.9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17737.2</v>
      </c>
      <c r="J33" s="18">
        <v>14700.9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>
        <v>0</v>
      </c>
      <c r="J34" s="18">
        <v>0</v>
      </c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283.5</v>
      </c>
      <c r="J35" s="17">
        <f>J36</f>
        <v>219.5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283.5</v>
      </c>
      <c r="J36" s="18">
        <v>219.5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5566.5</v>
      </c>
      <c r="J37" s="16">
        <f>J38</f>
        <v>3135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5566.5</v>
      </c>
      <c r="J38" s="17">
        <f>J39+J40+J41+J42+J43+J44+J45+J46+J47+J48+J49+J50+J51+J52+J53+J54</f>
        <v>3135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275</v>
      </c>
      <c r="J39" s="18">
        <v>203.3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23.2</v>
      </c>
      <c r="J40" s="18">
        <v>11.4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37.5</v>
      </c>
      <c r="J41" s="18">
        <v>26.8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509.9</v>
      </c>
      <c r="J42" s="18">
        <v>319.2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30.1</v>
      </c>
      <c r="J43" s="18">
        <v>7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31.1</v>
      </c>
      <c r="J44" s="18">
        <v>20.100000000000001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218.4</v>
      </c>
      <c r="J45" s="18">
        <v>97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0.4</v>
      </c>
      <c r="J46" s="18">
        <v>0.3</v>
      </c>
    </row>
    <row r="47" spans="1:10" ht="20.399999999999999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784.6</v>
      </c>
      <c r="J47" s="18">
        <v>251.4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59</v>
      </c>
      <c r="J48" s="18">
        <v>31.9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12.3</v>
      </c>
      <c r="J49" s="18">
        <v>6.6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1144</v>
      </c>
      <c r="J50" s="18">
        <v>738.6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177</v>
      </c>
      <c r="J51" s="18">
        <v>85.9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61</v>
      </c>
      <c r="J52" s="18">
        <v>31.1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8.8000000000000007</v>
      </c>
      <c r="J53" s="18">
        <v>2.7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2194.1999999999998</v>
      </c>
      <c r="J54" s="18">
        <v>1301.7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60</v>
      </c>
      <c r="J55" s="16">
        <f>J56+J67</f>
        <v>43.9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60</v>
      </c>
      <c r="J56" s="17">
        <f>J57+J60+J63</f>
        <v>43.9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60</v>
      </c>
      <c r="J60" s="17">
        <f>J61+J62</f>
        <v>43.9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60</v>
      </c>
      <c r="J62" s="18">
        <v>43.9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400</v>
      </c>
      <c r="J69" s="16">
        <f>J70</f>
        <v>279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400</v>
      </c>
      <c r="J70" s="17">
        <f>J71+J72</f>
        <v>279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400</v>
      </c>
      <c r="J71" s="18">
        <v>279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10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10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10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>
        <v>0</v>
      </c>
      <c r="J85" s="18">
        <v>0</v>
      </c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>
        <v>0</v>
      </c>
      <c r="J86" s="18">
        <v>0</v>
      </c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3626.9</v>
      </c>
      <c r="J87" s="16">
        <f>J88+J91+J92</f>
        <v>2863.4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3332.3</v>
      </c>
      <c r="J88" s="17">
        <f>J89+J90</f>
        <v>2709.2000000000003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2874.3</v>
      </c>
      <c r="J89" s="18">
        <v>2348.8000000000002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458</v>
      </c>
      <c r="J90" s="18">
        <v>360.4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>
        <v>0</v>
      </c>
      <c r="J91" s="18">
        <v>0</v>
      </c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294.60000000000002</v>
      </c>
      <c r="J92" s="17">
        <f>J93+J94</f>
        <v>154.19999999999999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294.60000000000002</v>
      </c>
      <c r="J93" s="18">
        <v>154.19999999999999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1526.6</v>
      </c>
      <c r="J95" s="16">
        <f>J96+J100</f>
        <v>1217.5999999999999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1526.6</v>
      </c>
      <c r="J96" s="17">
        <f>J97+J98+J99</f>
        <v>1217.5999999999999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1526.6</v>
      </c>
      <c r="J98" s="18">
        <v>1217.5999999999999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>
        <v>0</v>
      </c>
      <c r="J99" s="18">
        <v>0</v>
      </c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2585.6</v>
      </c>
      <c r="J101" s="16">
        <f>J102+J120+J125+J127+J129</f>
        <v>750.99999999999989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2509.4</v>
      </c>
      <c r="J102" s="17">
        <f>J103+J105+J109+J114+J118</f>
        <v>732.69999999999993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0.4</v>
      </c>
      <c r="J103" s="17">
        <f>J104</f>
        <v>0.3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0.4</v>
      </c>
      <c r="J104" s="18">
        <v>0.3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1694</v>
      </c>
      <c r="J105" s="17">
        <f>J106+J107+J108</f>
        <v>421.5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169.9</v>
      </c>
      <c r="J106" s="18">
        <v>74.3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506.1</v>
      </c>
      <c r="J107" s="18">
        <v>44.8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1018</v>
      </c>
      <c r="J108" s="18">
        <v>302.39999999999998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763.9</v>
      </c>
      <c r="J109" s="17">
        <f>J110+J111+J112+J113</f>
        <v>286.20000000000005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493.6</v>
      </c>
      <c r="J110" s="18">
        <v>150.5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241.4</v>
      </c>
      <c r="J111" s="18">
        <v>120.1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28.9</v>
      </c>
      <c r="J113" s="18">
        <v>15.6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1.9000000000000001</v>
      </c>
      <c r="J114" s="17">
        <f>J115+J116+J117</f>
        <v>0.3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1.6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0.3</v>
      </c>
      <c r="J117" s="18">
        <v>0.3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49.2</v>
      </c>
      <c r="J118" s="17">
        <f>J119</f>
        <v>24.4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49.2</v>
      </c>
      <c r="J119" s="18">
        <v>24.4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76.2</v>
      </c>
      <c r="J120" s="17">
        <f>J121+J122+J123+J124</f>
        <v>18.3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7.2</v>
      </c>
      <c r="J121" s="18">
        <v>6.2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69</v>
      </c>
      <c r="J124" s="18">
        <v>12.1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31796.3</v>
      </c>
      <c r="J133" s="16">
        <f>J30+J101</f>
        <v>23210.300000000003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239.9</v>
      </c>
      <c r="J143" s="16">
        <f>J144+J149</f>
        <v>239.9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239.9</v>
      </c>
      <c r="J144" s="17">
        <f>J145+J146+J147+J148</f>
        <v>239.9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239.9</v>
      </c>
      <c r="J146" s="18">
        <v>239.9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>
        <v>0</v>
      </c>
      <c r="J153" s="18">
        <v>0</v>
      </c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32036.2</v>
      </c>
      <c r="J154" s="16">
        <f>J133+J134+J143</f>
        <v>23450.200000000004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2023-04-05T10:57:00Z</cp:lastPrinted>
  <dcterms:created xsi:type="dcterms:W3CDTF">2004-04-20T08:38:47Z</dcterms:created>
  <dcterms:modified xsi:type="dcterms:W3CDTF">2024-07-22T08:20:01Z</dcterms:modified>
</cp:coreProperties>
</file>