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Vartotojas\Desktop\Saločių 2024  F2 METINĖ\"/>
    </mc:Choice>
  </mc:AlternateContent>
  <xr:revisionPtr revIDLastSave="0" documentId="13_ncr:1_{271EA763-E224-4CCC-96F6-7DB3A7B05452}" xr6:coauthVersionLast="47" xr6:coauthVersionMax="47" xr10:uidLastSave="{00000000-0000-0000-0000-000000000000}"/>
  <bookViews>
    <workbookView xWindow="-120" yWindow="-120" windowWidth="20730" windowHeight="11310" xr2:uid="{31304728-FE95-40E3-B07A-8AE8EE18B79D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3" i="1" l="1"/>
  <c r="K82" i="1" s="1"/>
  <c r="J83" i="1"/>
  <c r="J82" i="1" s="1"/>
  <c r="I83" i="1"/>
  <c r="I82" i="1" s="1"/>
  <c r="K76" i="1"/>
  <c r="K75" i="1" s="1"/>
  <c r="J76" i="1"/>
  <c r="I76" i="1"/>
  <c r="I75" i="1" s="1"/>
  <c r="J75" i="1"/>
  <c r="K70" i="1"/>
  <c r="J70" i="1"/>
  <c r="I70" i="1"/>
  <c r="K67" i="1"/>
  <c r="J67" i="1"/>
  <c r="J66" i="1" s="1"/>
  <c r="I67" i="1"/>
  <c r="I66" i="1" s="1"/>
  <c r="K66" i="1"/>
  <c r="K59" i="1"/>
  <c r="J59" i="1"/>
  <c r="I59" i="1"/>
  <c r="K54" i="1"/>
  <c r="J54" i="1"/>
  <c r="I54" i="1"/>
  <c r="K51" i="1"/>
  <c r="J51" i="1"/>
  <c r="I51" i="1"/>
  <c r="K48" i="1"/>
  <c r="K47" i="1" s="1"/>
  <c r="J48" i="1"/>
  <c r="I48" i="1"/>
  <c r="I47" i="1" s="1"/>
  <c r="J47" i="1"/>
  <c r="K43" i="1"/>
  <c r="K42" i="1" s="1"/>
  <c r="J43" i="1"/>
  <c r="J42" i="1" s="1"/>
  <c r="I43" i="1"/>
  <c r="I42" i="1" s="1"/>
  <c r="K39" i="1"/>
  <c r="J39" i="1"/>
  <c r="I39" i="1"/>
  <c r="K37" i="1"/>
  <c r="J37" i="1"/>
  <c r="I37" i="1"/>
  <c r="K32" i="1"/>
  <c r="K31" i="1" s="1"/>
  <c r="J32" i="1"/>
  <c r="J31" i="1" s="1"/>
  <c r="I32" i="1"/>
  <c r="I31" i="1" s="1"/>
  <c r="I30" i="1" l="1"/>
  <c r="I91" i="1" s="1"/>
  <c r="J30" i="1"/>
  <c r="J91" i="1" s="1"/>
  <c r="K30" i="1"/>
  <c r="K91" i="1" s="1"/>
</calcChain>
</file>

<file path=xl/sharedStrings.xml><?xml version="1.0" encoding="utf-8"?>
<sst xmlns="http://schemas.openxmlformats.org/spreadsheetml/2006/main" count="101" uniqueCount="98">
  <si>
    <t xml:space="preserve">Valdžios sektoriaus subjektų apskaitos duomenų </t>
  </si>
  <si>
    <t xml:space="preserve">teikimo Finansų ministerijai ir skelbimo taisyklių  </t>
  </si>
  <si>
    <t>9 priedas</t>
  </si>
  <si>
    <t>(Mokėtinų sumų ataskaitos forma)</t>
  </si>
  <si>
    <t>Pasvalio saviv. adm. Saločių seniūnija, 188616929, Vytauto g.9, Saločiai, Pasvalio r.</t>
  </si>
  <si>
    <t>(įstaigos pavadinimas, kodas Juridinių asmenų registre, adresas)</t>
  </si>
  <si>
    <t>MOKĖTINŲ SUMŲ</t>
  </si>
  <si>
    <t>(metinė, ketvirtinė)</t>
  </si>
  <si>
    <t>ATASKAITA</t>
  </si>
  <si>
    <t xml:space="preserve">                                                                        (data)</t>
  </si>
  <si>
    <t>Kodas</t>
  </si>
  <si>
    <t>Ministerijos / Savivaldybės</t>
  </si>
  <si>
    <t>Departamento</t>
  </si>
  <si>
    <t>Įstaigos</t>
  </si>
  <si>
    <t>188616929</t>
  </si>
  <si>
    <t>(Eurais,ct)</t>
  </si>
  <si>
    <t>Išlaidų ekonominės klasifikacijos kodas</t>
  </si>
  <si>
    <t>Išlaidų pavadinimas</t>
  </si>
  <si>
    <t>Eil.Nr.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</si>
  <si>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</si>
  <si>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</si>
  <si>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</si>
  <si>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</si>
  <si>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</si>
  <si>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ilgalaikių įsiskolinimų likutis</t>
  </si>
  <si>
    <t xml:space="preserve">IŠLAIDOS </t>
  </si>
  <si>
    <t xml:space="preserve">Darbo užmokestis ir socialinis draudimas </t>
  </si>
  <si>
    <t xml:space="preserve">Darbo užmokestis </t>
  </si>
  <si>
    <t>Darbo užmokestis pinigais</t>
  </si>
  <si>
    <t>iš jų: gyventojų pajamų mokestis</t>
  </si>
  <si>
    <t>Pajamos natūra</t>
  </si>
  <si>
    <t xml:space="preserve">Socialinio draudimo įmokos </t>
  </si>
  <si>
    <t xml:space="preserve">Prekių ir paslaugų įsigijimo išlaidos </t>
  </si>
  <si>
    <t>Palūkanos</t>
  </si>
  <si>
    <t xml:space="preserve">Palūkanos </t>
  </si>
  <si>
    <t>Žemės nuoma</t>
  </si>
  <si>
    <t xml:space="preserve">Subsidijos </t>
  </si>
  <si>
    <t xml:space="preserve">Subsidijos iš  biudžeto lėšų 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</si>
  <si>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</si>
  <si>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</si>
  <si>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</si>
  <si>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</si>
  <si>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</si>
  <si>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</si>
  <si>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</si>
  <si>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</si>
  <si>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</si>
  <si>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</si>
  <si>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</si>
  <si>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</si>
  <si>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</si>
  <si>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</si>
  <si>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</si>
  <si>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</si>
  <si>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>Tradiciniai nuosavi ištekliai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</si>
  <si>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</si>
  <si>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</si>
  <si>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</si>
  <si>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</si>
  <si>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</si>
  <si>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</si>
  <si>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 xml:space="preserve">Socialinio draudimo išmokos (pašalpos) 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</si>
  <si>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</si>
  <si>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</si>
  <si>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</si>
  <si>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</si>
  <si>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</si>
  <si>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</si>
  <si>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 xml:space="preserve">Darbdavių socialinė parama </t>
  </si>
  <si>
    <t xml:space="preserve">Kitos išlaidos </t>
  </si>
  <si>
    <t>Kitos išlaidos einamiesiems tikslams</t>
  </si>
  <si>
    <t>Stipendijos</t>
  </si>
  <si>
    <t>Kitos išlaidos kitiems einamiesiems tikslams</t>
  </si>
  <si>
    <t>Valiutos kurso įtaka</t>
  </si>
  <si>
    <t>Kitos išlaidos turtui įsigyti</t>
  </si>
  <si>
    <t xml:space="preserve">Pervedamos Europos Sąjungos, kitos tarptautinės finansinės paramos ir bendrojo finansavimo lėšos 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</si>
  <si>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</si>
  <si>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</si>
  <si>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 kūrimo ir įsigijimo išlaidos</t>
  </si>
  <si>
    <t>Nematerialiojo turto kūrimo ir įsigijimo išlaidos</t>
  </si>
  <si>
    <t>Atsargų kūrimo ir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</si>
  <si>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</si>
  <si>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</si>
  <si>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 / investavimo išlaidos)</t>
  </si>
  <si>
    <t xml:space="preserve">Finansinių įsipareigojimų vykdymo išlaidos (grąžintos skolos) </t>
  </si>
  <si>
    <t>IŠ VISO (2 + 3)</t>
  </si>
  <si>
    <t>Pastaba. Ilgalaikių įsipareigojimų likutis – įsipareigojimai, kurių terminas ilgesnis negu 1 metai.</t>
  </si>
  <si>
    <t>Seniūnas</t>
  </si>
  <si>
    <t>Sigitas Savickas</t>
  </si>
  <si>
    <t>(įstaigos vadovo ar jo įgalioto asmens pareigų pavadinimas)</t>
  </si>
  <si>
    <t>(parašas)</t>
  </si>
  <si>
    <t>(vardas ir pavardė)</t>
  </si>
  <si>
    <t>Buhalterė-apskaitininkė</t>
  </si>
  <si>
    <t>Lina Steponaitienė</t>
  </si>
  <si>
    <t>(vyriausiasis buhalteris (buhalteris) / centralizuotos apskaitos įstaigos vadovo arba jo įgalioto asmens pareigų pavadinimas</t>
  </si>
  <si>
    <t>2024 m. gruodžio mėn. 31 d.</t>
  </si>
  <si>
    <t>4 ketvirtis</t>
  </si>
  <si>
    <t xml:space="preserve">                          2025.01.15 Nr.SFD-51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</si>
</sst>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indexed="8"/>
      <name val="Calibri"/>
    </font>
    <font>
      <sz val="10"/>
      <color indexed="8"/>
      <name val="Times New Roman"/>
    </font>
    <font>
      <sz val="12"/>
      <color indexed="8"/>
      <name val="Times New Roman"/>
    </font>
    <font>
      <sz val="9"/>
      <color indexed="8"/>
      <name val="Times New Roman"/>
    </font>
    <font>
      <i/>
      <sz val="9"/>
      <color indexed="8"/>
      <name val="Times New Roman"/>
    </font>
    <font>
      <b/>
      <sz val="9"/>
      <color indexed="8"/>
      <name val="Times New Roman"/>
    </font>
    <font>
      <sz val="11"/>
      <color indexed="8"/>
      <name val="Times New Roman"/>
    </font>
    <font>
      <sz val="8"/>
      <color indexed="8"/>
      <name val="Times New Roman"/>
    </font>
    <font>
      <vertAlign val="superscript"/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 applyFill="0" applyProtection="0"/>
  </cellStyleXfs>
  <cellXfs count="75">
    <xf numFmtId="0" fontId="0" fillId="0" borderId="0" xfId="0" applyFill="1" applyProtection="1"/>
    <xf numFmtId="0" fontId="1" fillId="0" borderId="0" xfId="0" applyFont="1" applyFill="1" applyAlignment="1" applyProtection="1">
      <alignment horizontal="left"/>
    </xf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 vertical="center"/>
    </xf>
    <xf numFmtId="164" fontId="4" fillId="0" borderId="0" xfId="0" applyNumberFormat="1" applyFont="1" applyFill="1" applyAlignment="1" applyProtection="1">
      <alignment vertical="center"/>
    </xf>
    <xf numFmtId="164" fontId="3" fillId="0" borderId="0" xfId="0" applyNumberFormat="1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 vertical="center"/>
    </xf>
    <xf numFmtId="0" fontId="4" fillId="0" borderId="1" xfId="0" applyFont="1" applyFill="1" applyBorder="1" applyProtection="1"/>
    <xf numFmtId="0" fontId="3" fillId="0" borderId="0" xfId="0" applyFont="1" applyFill="1" applyAlignment="1" applyProtection="1">
      <alignment horizontal="right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right"/>
    </xf>
    <xf numFmtId="0" fontId="3" fillId="0" borderId="2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5" fillId="0" borderId="1" xfId="0" applyFont="1" applyFill="1" applyBorder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top" wrapText="1"/>
    </xf>
    <xf numFmtId="0" fontId="3" fillId="2" borderId="1" xfId="0" applyFont="1" applyFill="1" applyBorder="1" applyAlignment="1" applyProtection="1">
      <alignment vertical="center" wrapText="1"/>
    </xf>
    <xf numFmtId="1" fontId="5" fillId="0" borderId="1" xfId="0" applyNumberFormat="1" applyFont="1" applyFill="1" applyBorder="1" applyAlignment="1" applyProtection="1">
      <alignment horizontal="center" vertical="top"/>
    </xf>
    <xf numFmtId="1" fontId="3" fillId="0" borderId="1" xfId="0" applyNumberFormat="1" applyFont="1" applyFill="1" applyBorder="1" applyAlignment="1" applyProtection="1">
      <alignment horizontal="center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1" xfId="0" applyFont="1" applyFill="1" applyBorder="1" applyAlignment="1" applyProtection="1">
      <alignment vertical="top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164" fontId="3" fillId="0" borderId="3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top"/>
    </xf>
    <xf numFmtId="0" fontId="3" fillId="0" borderId="4" xfId="0" applyFont="1" applyFill="1" applyBorder="1" applyAlignment="1" applyProtection="1">
      <alignment vertical="center"/>
    </xf>
    <xf numFmtId="0" fontId="3" fillId="0" borderId="4" xfId="0" applyFont="1" applyFill="1" applyBorder="1" applyProtection="1"/>
    <xf numFmtId="0" fontId="4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Protection="1"/>
    <xf numFmtId="0" fontId="8" fillId="0" borderId="0" xfId="0" applyFont="1" applyFill="1" applyAlignment="1" applyProtection="1">
      <alignment vertical="center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/>
    <xf numFmtId="0" fontId="7" fillId="0" borderId="0" xfId="0" applyFont="1" applyFill="1" applyProtection="1"/>
    <xf numFmtId="0" fontId="1" fillId="0" borderId="0" xfId="0" applyFont="1" applyFill="1" applyProtection="1"/>
    <xf numFmtId="2" fontId="3" fillId="0" borderId="1" xfId="0" applyNumberFormat="1" applyFont="1" applyFill="1" applyBorder="1" applyAlignment="1" applyProtection="1">
      <alignment horizontal="right" vertical="center"/>
    </xf>
    <xf numFmtId="2" fontId="5" fillId="0" borderId="1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left"/>
    </xf>
    <xf numFmtId="2" fontId="5" fillId="2" borderId="1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right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wrapText="1"/>
    </xf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B2393-8FC6-4753-8F57-07642B75ADB1}">
  <dimension ref="A1:L98"/>
  <sheetViews>
    <sheetView tabSelected="1" showRuler="0" zoomScaleNormal="100" workbookViewId="0">
      <selection activeCell="O15" sqref="O15"/>
    </sheetView>
  </sheetViews>
  <sheetFormatPr defaultRowHeight="15" x14ac:dyDescent="0.25"/>
  <cols>
    <col min="1" max="2" width="1.85546875" style="38" customWidth="1"/>
    <col min="3" max="3" width="1.5703125" style="38" customWidth="1"/>
    <col min="4" max="4" width="2.28515625" style="38" customWidth="1"/>
    <col min="5" max="5" width="2" style="38" customWidth="1"/>
    <col min="6" max="6" width="2.42578125" style="38" customWidth="1"/>
    <col min="7" max="7" width="35.85546875" style="39" customWidth="1"/>
    <col min="8" max="8" width="3.42578125" style="3" customWidth="1"/>
    <col min="9" max="10" width="10.7109375" style="39" customWidth="1"/>
    <col min="11" max="11" width="13.28515625" style="39" customWidth="1"/>
    <col min="12" max="12" width="9.140625" style="34"/>
    <col min="257" max="258" width="1.85546875" customWidth="1"/>
    <col min="259" max="259" width="1.5703125" customWidth="1"/>
    <col min="260" max="260" width="2.28515625" customWidth="1"/>
    <col min="261" max="261" width="2" customWidth="1"/>
    <col min="262" max="262" width="2.42578125" customWidth="1"/>
    <col min="263" max="263" width="35.85546875" customWidth="1"/>
    <col min="264" max="264" width="3.42578125" customWidth="1"/>
    <col min="265" max="266" width="10.7109375" customWidth="1"/>
    <col min="267" max="267" width="13.28515625" customWidth="1"/>
    <col min="513" max="514" width="1.85546875" customWidth="1"/>
    <col min="515" max="515" width="1.5703125" customWidth="1"/>
    <col min="516" max="516" width="2.28515625" customWidth="1"/>
    <col min="517" max="517" width="2" customWidth="1"/>
    <col min="518" max="518" width="2.42578125" customWidth="1"/>
    <col min="519" max="519" width="35.85546875" customWidth="1"/>
    <col min="520" max="520" width="3.42578125" customWidth="1"/>
    <col min="521" max="522" width="10.7109375" customWidth="1"/>
    <col min="523" max="523" width="13.28515625" customWidth="1"/>
    <col min="769" max="770" width="1.85546875" customWidth="1"/>
    <col min="771" max="771" width="1.5703125" customWidth="1"/>
    <col min="772" max="772" width="2.28515625" customWidth="1"/>
    <col min="773" max="773" width="2" customWidth="1"/>
    <col min="774" max="774" width="2.42578125" customWidth="1"/>
    <col min="775" max="775" width="35.85546875" customWidth="1"/>
    <col min="776" max="776" width="3.42578125" customWidth="1"/>
    <col min="777" max="778" width="10.7109375" customWidth="1"/>
    <col min="779" max="779" width="13.28515625" customWidth="1"/>
    <col min="1025" max="1026" width="1.85546875" customWidth="1"/>
    <col min="1027" max="1027" width="1.5703125" customWidth="1"/>
    <col min="1028" max="1028" width="2.28515625" customWidth="1"/>
    <col min="1029" max="1029" width="2" customWidth="1"/>
    <col min="1030" max="1030" width="2.42578125" customWidth="1"/>
    <col min="1031" max="1031" width="35.85546875" customWidth="1"/>
    <col min="1032" max="1032" width="3.42578125" customWidth="1"/>
    <col min="1033" max="1034" width="10.7109375" customWidth="1"/>
    <col min="1035" max="1035" width="13.28515625" customWidth="1"/>
    <col min="1281" max="1282" width="1.85546875" customWidth="1"/>
    <col min="1283" max="1283" width="1.5703125" customWidth="1"/>
    <col min="1284" max="1284" width="2.28515625" customWidth="1"/>
    <col min="1285" max="1285" width="2" customWidth="1"/>
    <col min="1286" max="1286" width="2.42578125" customWidth="1"/>
    <col min="1287" max="1287" width="35.85546875" customWidth="1"/>
    <col min="1288" max="1288" width="3.42578125" customWidth="1"/>
    <col min="1289" max="1290" width="10.7109375" customWidth="1"/>
    <col min="1291" max="1291" width="13.28515625" customWidth="1"/>
    <col min="1537" max="1538" width="1.85546875" customWidth="1"/>
    <col min="1539" max="1539" width="1.5703125" customWidth="1"/>
    <col min="1540" max="1540" width="2.28515625" customWidth="1"/>
    <col min="1541" max="1541" width="2" customWidth="1"/>
    <col min="1542" max="1542" width="2.42578125" customWidth="1"/>
    <col min="1543" max="1543" width="35.85546875" customWidth="1"/>
    <col min="1544" max="1544" width="3.42578125" customWidth="1"/>
    <col min="1545" max="1546" width="10.7109375" customWidth="1"/>
    <col min="1547" max="1547" width="13.28515625" customWidth="1"/>
    <col min="1793" max="1794" width="1.85546875" customWidth="1"/>
    <col min="1795" max="1795" width="1.5703125" customWidth="1"/>
    <col min="1796" max="1796" width="2.28515625" customWidth="1"/>
    <col min="1797" max="1797" width="2" customWidth="1"/>
    <col min="1798" max="1798" width="2.42578125" customWidth="1"/>
    <col min="1799" max="1799" width="35.85546875" customWidth="1"/>
    <col min="1800" max="1800" width="3.42578125" customWidth="1"/>
    <col min="1801" max="1802" width="10.7109375" customWidth="1"/>
    <col min="1803" max="1803" width="13.28515625" customWidth="1"/>
    <col min="2049" max="2050" width="1.85546875" customWidth="1"/>
    <col min="2051" max="2051" width="1.5703125" customWidth="1"/>
    <col min="2052" max="2052" width="2.28515625" customWidth="1"/>
    <col min="2053" max="2053" width="2" customWidth="1"/>
    <col min="2054" max="2054" width="2.42578125" customWidth="1"/>
    <col min="2055" max="2055" width="35.85546875" customWidth="1"/>
    <col min="2056" max="2056" width="3.42578125" customWidth="1"/>
    <col min="2057" max="2058" width="10.7109375" customWidth="1"/>
    <col min="2059" max="2059" width="13.28515625" customWidth="1"/>
    <col min="2305" max="2306" width="1.85546875" customWidth="1"/>
    <col min="2307" max="2307" width="1.5703125" customWidth="1"/>
    <col min="2308" max="2308" width="2.28515625" customWidth="1"/>
    <col min="2309" max="2309" width="2" customWidth="1"/>
    <col min="2310" max="2310" width="2.42578125" customWidth="1"/>
    <col min="2311" max="2311" width="35.85546875" customWidth="1"/>
    <col min="2312" max="2312" width="3.42578125" customWidth="1"/>
    <col min="2313" max="2314" width="10.7109375" customWidth="1"/>
    <col min="2315" max="2315" width="13.28515625" customWidth="1"/>
    <col min="2561" max="2562" width="1.85546875" customWidth="1"/>
    <col min="2563" max="2563" width="1.5703125" customWidth="1"/>
    <col min="2564" max="2564" width="2.28515625" customWidth="1"/>
    <col min="2565" max="2565" width="2" customWidth="1"/>
    <col min="2566" max="2566" width="2.42578125" customWidth="1"/>
    <col min="2567" max="2567" width="35.85546875" customWidth="1"/>
    <col min="2568" max="2568" width="3.42578125" customWidth="1"/>
    <col min="2569" max="2570" width="10.7109375" customWidth="1"/>
    <col min="2571" max="2571" width="13.28515625" customWidth="1"/>
    <col min="2817" max="2818" width="1.85546875" customWidth="1"/>
    <col min="2819" max="2819" width="1.5703125" customWidth="1"/>
    <col min="2820" max="2820" width="2.28515625" customWidth="1"/>
    <col min="2821" max="2821" width="2" customWidth="1"/>
    <col min="2822" max="2822" width="2.42578125" customWidth="1"/>
    <col min="2823" max="2823" width="35.85546875" customWidth="1"/>
    <col min="2824" max="2824" width="3.42578125" customWidth="1"/>
    <col min="2825" max="2826" width="10.7109375" customWidth="1"/>
    <col min="2827" max="2827" width="13.28515625" customWidth="1"/>
    <col min="3073" max="3074" width="1.85546875" customWidth="1"/>
    <col min="3075" max="3075" width="1.5703125" customWidth="1"/>
    <col min="3076" max="3076" width="2.28515625" customWidth="1"/>
    <col min="3077" max="3077" width="2" customWidth="1"/>
    <col min="3078" max="3078" width="2.42578125" customWidth="1"/>
    <col min="3079" max="3079" width="35.85546875" customWidth="1"/>
    <col min="3080" max="3080" width="3.42578125" customWidth="1"/>
    <col min="3081" max="3082" width="10.7109375" customWidth="1"/>
    <col min="3083" max="3083" width="13.28515625" customWidth="1"/>
    <col min="3329" max="3330" width="1.85546875" customWidth="1"/>
    <col min="3331" max="3331" width="1.5703125" customWidth="1"/>
    <col min="3332" max="3332" width="2.28515625" customWidth="1"/>
    <col min="3333" max="3333" width="2" customWidth="1"/>
    <col min="3334" max="3334" width="2.42578125" customWidth="1"/>
    <col min="3335" max="3335" width="35.85546875" customWidth="1"/>
    <col min="3336" max="3336" width="3.42578125" customWidth="1"/>
    <col min="3337" max="3338" width="10.7109375" customWidth="1"/>
    <col min="3339" max="3339" width="13.28515625" customWidth="1"/>
    <col min="3585" max="3586" width="1.85546875" customWidth="1"/>
    <col min="3587" max="3587" width="1.5703125" customWidth="1"/>
    <col min="3588" max="3588" width="2.28515625" customWidth="1"/>
    <col min="3589" max="3589" width="2" customWidth="1"/>
    <col min="3590" max="3590" width="2.42578125" customWidth="1"/>
    <col min="3591" max="3591" width="35.85546875" customWidth="1"/>
    <col min="3592" max="3592" width="3.42578125" customWidth="1"/>
    <col min="3593" max="3594" width="10.7109375" customWidth="1"/>
    <col min="3595" max="3595" width="13.28515625" customWidth="1"/>
    <col min="3841" max="3842" width="1.85546875" customWidth="1"/>
    <col min="3843" max="3843" width="1.5703125" customWidth="1"/>
    <col min="3844" max="3844" width="2.28515625" customWidth="1"/>
    <col min="3845" max="3845" width="2" customWidth="1"/>
    <col min="3846" max="3846" width="2.42578125" customWidth="1"/>
    <col min="3847" max="3847" width="35.85546875" customWidth="1"/>
    <col min="3848" max="3848" width="3.42578125" customWidth="1"/>
    <col min="3849" max="3850" width="10.7109375" customWidth="1"/>
    <col min="3851" max="3851" width="13.28515625" customWidth="1"/>
    <col min="4097" max="4098" width="1.85546875" customWidth="1"/>
    <col min="4099" max="4099" width="1.5703125" customWidth="1"/>
    <col min="4100" max="4100" width="2.28515625" customWidth="1"/>
    <col min="4101" max="4101" width="2" customWidth="1"/>
    <col min="4102" max="4102" width="2.42578125" customWidth="1"/>
    <col min="4103" max="4103" width="35.85546875" customWidth="1"/>
    <col min="4104" max="4104" width="3.42578125" customWidth="1"/>
    <col min="4105" max="4106" width="10.7109375" customWidth="1"/>
    <col min="4107" max="4107" width="13.28515625" customWidth="1"/>
    <col min="4353" max="4354" width="1.85546875" customWidth="1"/>
    <col min="4355" max="4355" width="1.5703125" customWidth="1"/>
    <col min="4356" max="4356" width="2.28515625" customWidth="1"/>
    <col min="4357" max="4357" width="2" customWidth="1"/>
    <col min="4358" max="4358" width="2.42578125" customWidth="1"/>
    <col min="4359" max="4359" width="35.85546875" customWidth="1"/>
    <col min="4360" max="4360" width="3.42578125" customWidth="1"/>
    <col min="4361" max="4362" width="10.7109375" customWidth="1"/>
    <col min="4363" max="4363" width="13.28515625" customWidth="1"/>
    <col min="4609" max="4610" width="1.85546875" customWidth="1"/>
    <col min="4611" max="4611" width="1.5703125" customWidth="1"/>
    <col min="4612" max="4612" width="2.28515625" customWidth="1"/>
    <col min="4613" max="4613" width="2" customWidth="1"/>
    <col min="4614" max="4614" width="2.42578125" customWidth="1"/>
    <col min="4615" max="4615" width="35.85546875" customWidth="1"/>
    <col min="4616" max="4616" width="3.42578125" customWidth="1"/>
    <col min="4617" max="4618" width="10.7109375" customWidth="1"/>
    <col min="4619" max="4619" width="13.28515625" customWidth="1"/>
    <col min="4865" max="4866" width="1.85546875" customWidth="1"/>
    <col min="4867" max="4867" width="1.5703125" customWidth="1"/>
    <col min="4868" max="4868" width="2.28515625" customWidth="1"/>
    <col min="4869" max="4869" width="2" customWidth="1"/>
    <col min="4870" max="4870" width="2.42578125" customWidth="1"/>
    <col min="4871" max="4871" width="35.85546875" customWidth="1"/>
    <col min="4872" max="4872" width="3.42578125" customWidth="1"/>
    <col min="4873" max="4874" width="10.7109375" customWidth="1"/>
    <col min="4875" max="4875" width="13.28515625" customWidth="1"/>
    <col min="5121" max="5122" width="1.85546875" customWidth="1"/>
    <col min="5123" max="5123" width="1.5703125" customWidth="1"/>
    <col min="5124" max="5124" width="2.28515625" customWidth="1"/>
    <col min="5125" max="5125" width="2" customWidth="1"/>
    <col min="5126" max="5126" width="2.42578125" customWidth="1"/>
    <col min="5127" max="5127" width="35.85546875" customWidth="1"/>
    <col min="5128" max="5128" width="3.42578125" customWidth="1"/>
    <col min="5129" max="5130" width="10.7109375" customWidth="1"/>
    <col min="5131" max="5131" width="13.28515625" customWidth="1"/>
    <col min="5377" max="5378" width="1.85546875" customWidth="1"/>
    <col min="5379" max="5379" width="1.5703125" customWidth="1"/>
    <col min="5380" max="5380" width="2.28515625" customWidth="1"/>
    <col min="5381" max="5381" width="2" customWidth="1"/>
    <col min="5382" max="5382" width="2.42578125" customWidth="1"/>
    <col min="5383" max="5383" width="35.85546875" customWidth="1"/>
    <col min="5384" max="5384" width="3.42578125" customWidth="1"/>
    <col min="5385" max="5386" width="10.7109375" customWidth="1"/>
    <col min="5387" max="5387" width="13.28515625" customWidth="1"/>
    <col min="5633" max="5634" width="1.85546875" customWidth="1"/>
    <col min="5635" max="5635" width="1.5703125" customWidth="1"/>
    <col min="5636" max="5636" width="2.28515625" customWidth="1"/>
    <col min="5637" max="5637" width="2" customWidth="1"/>
    <col min="5638" max="5638" width="2.42578125" customWidth="1"/>
    <col min="5639" max="5639" width="35.85546875" customWidth="1"/>
    <col min="5640" max="5640" width="3.42578125" customWidth="1"/>
    <col min="5641" max="5642" width="10.7109375" customWidth="1"/>
    <col min="5643" max="5643" width="13.28515625" customWidth="1"/>
    <col min="5889" max="5890" width="1.85546875" customWidth="1"/>
    <col min="5891" max="5891" width="1.5703125" customWidth="1"/>
    <col min="5892" max="5892" width="2.28515625" customWidth="1"/>
    <col min="5893" max="5893" width="2" customWidth="1"/>
    <col min="5894" max="5894" width="2.42578125" customWidth="1"/>
    <col min="5895" max="5895" width="35.85546875" customWidth="1"/>
    <col min="5896" max="5896" width="3.42578125" customWidth="1"/>
    <col min="5897" max="5898" width="10.7109375" customWidth="1"/>
    <col min="5899" max="5899" width="13.28515625" customWidth="1"/>
    <col min="6145" max="6146" width="1.85546875" customWidth="1"/>
    <col min="6147" max="6147" width="1.5703125" customWidth="1"/>
    <col min="6148" max="6148" width="2.28515625" customWidth="1"/>
    <col min="6149" max="6149" width="2" customWidth="1"/>
    <col min="6150" max="6150" width="2.42578125" customWidth="1"/>
    <col min="6151" max="6151" width="35.85546875" customWidth="1"/>
    <col min="6152" max="6152" width="3.42578125" customWidth="1"/>
    <col min="6153" max="6154" width="10.7109375" customWidth="1"/>
    <col min="6155" max="6155" width="13.28515625" customWidth="1"/>
    <col min="6401" max="6402" width="1.85546875" customWidth="1"/>
    <col min="6403" max="6403" width="1.5703125" customWidth="1"/>
    <col min="6404" max="6404" width="2.28515625" customWidth="1"/>
    <col min="6405" max="6405" width="2" customWidth="1"/>
    <col min="6406" max="6406" width="2.42578125" customWidth="1"/>
    <col min="6407" max="6407" width="35.85546875" customWidth="1"/>
    <col min="6408" max="6408" width="3.42578125" customWidth="1"/>
    <col min="6409" max="6410" width="10.7109375" customWidth="1"/>
    <col min="6411" max="6411" width="13.28515625" customWidth="1"/>
    <col min="6657" max="6658" width="1.85546875" customWidth="1"/>
    <col min="6659" max="6659" width="1.5703125" customWidth="1"/>
    <col min="6660" max="6660" width="2.28515625" customWidth="1"/>
    <col min="6661" max="6661" width="2" customWidth="1"/>
    <col min="6662" max="6662" width="2.42578125" customWidth="1"/>
    <col min="6663" max="6663" width="35.85546875" customWidth="1"/>
    <col min="6664" max="6664" width="3.42578125" customWidth="1"/>
    <col min="6665" max="6666" width="10.7109375" customWidth="1"/>
    <col min="6667" max="6667" width="13.28515625" customWidth="1"/>
    <col min="6913" max="6914" width="1.85546875" customWidth="1"/>
    <col min="6915" max="6915" width="1.5703125" customWidth="1"/>
    <col min="6916" max="6916" width="2.28515625" customWidth="1"/>
    <col min="6917" max="6917" width="2" customWidth="1"/>
    <col min="6918" max="6918" width="2.42578125" customWidth="1"/>
    <col min="6919" max="6919" width="35.85546875" customWidth="1"/>
    <col min="6920" max="6920" width="3.42578125" customWidth="1"/>
    <col min="6921" max="6922" width="10.7109375" customWidth="1"/>
    <col min="6923" max="6923" width="13.28515625" customWidth="1"/>
    <col min="7169" max="7170" width="1.85546875" customWidth="1"/>
    <col min="7171" max="7171" width="1.5703125" customWidth="1"/>
    <col min="7172" max="7172" width="2.28515625" customWidth="1"/>
    <col min="7173" max="7173" width="2" customWidth="1"/>
    <col min="7174" max="7174" width="2.42578125" customWidth="1"/>
    <col min="7175" max="7175" width="35.85546875" customWidth="1"/>
    <col min="7176" max="7176" width="3.42578125" customWidth="1"/>
    <col min="7177" max="7178" width="10.7109375" customWidth="1"/>
    <col min="7179" max="7179" width="13.28515625" customWidth="1"/>
    <col min="7425" max="7426" width="1.85546875" customWidth="1"/>
    <col min="7427" max="7427" width="1.5703125" customWidth="1"/>
    <col min="7428" max="7428" width="2.28515625" customWidth="1"/>
    <col min="7429" max="7429" width="2" customWidth="1"/>
    <col min="7430" max="7430" width="2.42578125" customWidth="1"/>
    <col min="7431" max="7431" width="35.85546875" customWidth="1"/>
    <col min="7432" max="7432" width="3.42578125" customWidth="1"/>
    <col min="7433" max="7434" width="10.7109375" customWidth="1"/>
    <col min="7435" max="7435" width="13.28515625" customWidth="1"/>
    <col min="7681" max="7682" width="1.85546875" customWidth="1"/>
    <col min="7683" max="7683" width="1.5703125" customWidth="1"/>
    <col min="7684" max="7684" width="2.28515625" customWidth="1"/>
    <col min="7685" max="7685" width="2" customWidth="1"/>
    <col min="7686" max="7686" width="2.42578125" customWidth="1"/>
    <col min="7687" max="7687" width="35.85546875" customWidth="1"/>
    <col min="7688" max="7688" width="3.42578125" customWidth="1"/>
    <col min="7689" max="7690" width="10.7109375" customWidth="1"/>
    <col min="7691" max="7691" width="13.28515625" customWidth="1"/>
    <col min="7937" max="7938" width="1.85546875" customWidth="1"/>
    <col min="7939" max="7939" width="1.5703125" customWidth="1"/>
    <col min="7940" max="7940" width="2.28515625" customWidth="1"/>
    <col min="7941" max="7941" width="2" customWidth="1"/>
    <col min="7942" max="7942" width="2.42578125" customWidth="1"/>
    <col min="7943" max="7943" width="35.85546875" customWidth="1"/>
    <col min="7944" max="7944" width="3.42578125" customWidth="1"/>
    <col min="7945" max="7946" width="10.7109375" customWidth="1"/>
    <col min="7947" max="7947" width="13.28515625" customWidth="1"/>
    <col min="8193" max="8194" width="1.85546875" customWidth="1"/>
    <col min="8195" max="8195" width="1.5703125" customWidth="1"/>
    <col min="8196" max="8196" width="2.28515625" customWidth="1"/>
    <col min="8197" max="8197" width="2" customWidth="1"/>
    <col min="8198" max="8198" width="2.42578125" customWidth="1"/>
    <col min="8199" max="8199" width="35.85546875" customWidth="1"/>
    <col min="8200" max="8200" width="3.42578125" customWidth="1"/>
    <col min="8201" max="8202" width="10.7109375" customWidth="1"/>
    <col min="8203" max="8203" width="13.28515625" customWidth="1"/>
    <col min="8449" max="8450" width="1.85546875" customWidth="1"/>
    <col min="8451" max="8451" width="1.5703125" customWidth="1"/>
    <col min="8452" max="8452" width="2.28515625" customWidth="1"/>
    <col min="8453" max="8453" width="2" customWidth="1"/>
    <col min="8454" max="8454" width="2.42578125" customWidth="1"/>
    <col min="8455" max="8455" width="35.85546875" customWidth="1"/>
    <col min="8456" max="8456" width="3.42578125" customWidth="1"/>
    <col min="8457" max="8458" width="10.7109375" customWidth="1"/>
    <col min="8459" max="8459" width="13.28515625" customWidth="1"/>
    <col min="8705" max="8706" width="1.85546875" customWidth="1"/>
    <col min="8707" max="8707" width="1.5703125" customWidth="1"/>
    <col min="8708" max="8708" width="2.28515625" customWidth="1"/>
    <col min="8709" max="8709" width="2" customWidth="1"/>
    <col min="8710" max="8710" width="2.42578125" customWidth="1"/>
    <col min="8711" max="8711" width="35.85546875" customWidth="1"/>
    <col min="8712" max="8712" width="3.42578125" customWidth="1"/>
    <col min="8713" max="8714" width="10.7109375" customWidth="1"/>
    <col min="8715" max="8715" width="13.28515625" customWidth="1"/>
    <col min="8961" max="8962" width="1.85546875" customWidth="1"/>
    <col min="8963" max="8963" width="1.5703125" customWidth="1"/>
    <col min="8964" max="8964" width="2.28515625" customWidth="1"/>
    <col min="8965" max="8965" width="2" customWidth="1"/>
    <col min="8966" max="8966" width="2.42578125" customWidth="1"/>
    <col min="8967" max="8967" width="35.85546875" customWidth="1"/>
    <col min="8968" max="8968" width="3.42578125" customWidth="1"/>
    <col min="8969" max="8970" width="10.7109375" customWidth="1"/>
    <col min="8971" max="8971" width="13.28515625" customWidth="1"/>
    <col min="9217" max="9218" width="1.85546875" customWidth="1"/>
    <col min="9219" max="9219" width="1.5703125" customWidth="1"/>
    <col min="9220" max="9220" width="2.28515625" customWidth="1"/>
    <col min="9221" max="9221" width="2" customWidth="1"/>
    <col min="9222" max="9222" width="2.42578125" customWidth="1"/>
    <col min="9223" max="9223" width="35.85546875" customWidth="1"/>
    <col min="9224" max="9224" width="3.42578125" customWidth="1"/>
    <col min="9225" max="9226" width="10.7109375" customWidth="1"/>
    <col min="9227" max="9227" width="13.28515625" customWidth="1"/>
    <col min="9473" max="9474" width="1.85546875" customWidth="1"/>
    <col min="9475" max="9475" width="1.5703125" customWidth="1"/>
    <col min="9476" max="9476" width="2.28515625" customWidth="1"/>
    <col min="9477" max="9477" width="2" customWidth="1"/>
    <col min="9478" max="9478" width="2.42578125" customWidth="1"/>
    <col min="9479" max="9479" width="35.85546875" customWidth="1"/>
    <col min="9480" max="9480" width="3.42578125" customWidth="1"/>
    <col min="9481" max="9482" width="10.7109375" customWidth="1"/>
    <col min="9483" max="9483" width="13.28515625" customWidth="1"/>
    <col min="9729" max="9730" width="1.85546875" customWidth="1"/>
    <col min="9731" max="9731" width="1.5703125" customWidth="1"/>
    <col min="9732" max="9732" width="2.28515625" customWidth="1"/>
    <col min="9733" max="9733" width="2" customWidth="1"/>
    <col min="9734" max="9734" width="2.42578125" customWidth="1"/>
    <col min="9735" max="9735" width="35.85546875" customWidth="1"/>
    <col min="9736" max="9736" width="3.42578125" customWidth="1"/>
    <col min="9737" max="9738" width="10.7109375" customWidth="1"/>
    <col min="9739" max="9739" width="13.28515625" customWidth="1"/>
    <col min="9985" max="9986" width="1.85546875" customWidth="1"/>
    <col min="9987" max="9987" width="1.5703125" customWidth="1"/>
    <col min="9988" max="9988" width="2.28515625" customWidth="1"/>
    <col min="9989" max="9989" width="2" customWidth="1"/>
    <col min="9990" max="9990" width="2.42578125" customWidth="1"/>
    <col min="9991" max="9991" width="35.85546875" customWidth="1"/>
    <col min="9992" max="9992" width="3.42578125" customWidth="1"/>
    <col min="9993" max="9994" width="10.7109375" customWidth="1"/>
    <col min="9995" max="9995" width="13.28515625" customWidth="1"/>
    <col min="10241" max="10242" width="1.85546875" customWidth="1"/>
    <col min="10243" max="10243" width="1.5703125" customWidth="1"/>
    <col min="10244" max="10244" width="2.28515625" customWidth="1"/>
    <col min="10245" max="10245" width="2" customWidth="1"/>
    <col min="10246" max="10246" width="2.42578125" customWidth="1"/>
    <col min="10247" max="10247" width="35.85546875" customWidth="1"/>
    <col min="10248" max="10248" width="3.42578125" customWidth="1"/>
    <col min="10249" max="10250" width="10.7109375" customWidth="1"/>
    <col min="10251" max="10251" width="13.28515625" customWidth="1"/>
    <col min="10497" max="10498" width="1.85546875" customWidth="1"/>
    <col min="10499" max="10499" width="1.5703125" customWidth="1"/>
    <col min="10500" max="10500" width="2.28515625" customWidth="1"/>
    <col min="10501" max="10501" width="2" customWidth="1"/>
    <col min="10502" max="10502" width="2.42578125" customWidth="1"/>
    <col min="10503" max="10503" width="35.85546875" customWidth="1"/>
    <col min="10504" max="10504" width="3.42578125" customWidth="1"/>
    <col min="10505" max="10506" width="10.7109375" customWidth="1"/>
    <col min="10507" max="10507" width="13.28515625" customWidth="1"/>
    <col min="10753" max="10754" width="1.85546875" customWidth="1"/>
    <col min="10755" max="10755" width="1.5703125" customWidth="1"/>
    <col min="10756" max="10756" width="2.28515625" customWidth="1"/>
    <col min="10757" max="10757" width="2" customWidth="1"/>
    <col min="10758" max="10758" width="2.42578125" customWidth="1"/>
    <col min="10759" max="10759" width="35.85546875" customWidth="1"/>
    <col min="10760" max="10760" width="3.42578125" customWidth="1"/>
    <col min="10761" max="10762" width="10.7109375" customWidth="1"/>
    <col min="10763" max="10763" width="13.28515625" customWidth="1"/>
    <col min="11009" max="11010" width="1.85546875" customWidth="1"/>
    <col min="11011" max="11011" width="1.5703125" customWidth="1"/>
    <col min="11012" max="11012" width="2.28515625" customWidth="1"/>
    <col min="11013" max="11013" width="2" customWidth="1"/>
    <col min="11014" max="11014" width="2.42578125" customWidth="1"/>
    <col min="11015" max="11015" width="35.85546875" customWidth="1"/>
    <col min="11016" max="11016" width="3.42578125" customWidth="1"/>
    <col min="11017" max="11018" width="10.7109375" customWidth="1"/>
    <col min="11019" max="11019" width="13.28515625" customWidth="1"/>
    <col min="11265" max="11266" width="1.85546875" customWidth="1"/>
    <col min="11267" max="11267" width="1.5703125" customWidth="1"/>
    <col min="11268" max="11268" width="2.28515625" customWidth="1"/>
    <col min="11269" max="11269" width="2" customWidth="1"/>
    <col min="11270" max="11270" width="2.42578125" customWidth="1"/>
    <col min="11271" max="11271" width="35.85546875" customWidth="1"/>
    <col min="11272" max="11272" width="3.42578125" customWidth="1"/>
    <col min="11273" max="11274" width="10.7109375" customWidth="1"/>
    <col min="11275" max="11275" width="13.28515625" customWidth="1"/>
    <col min="11521" max="11522" width="1.85546875" customWidth="1"/>
    <col min="11523" max="11523" width="1.5703125" customWidth="1"/>
    <col min="11524" max="11524" width="2.28515625" customWidth="1"/>
    <col min="11525" max="11525" width="2" customWidth="1"/>
    <col min="11526" max="11526" width="2.42578125" customWidth="1"/>
    <col min="11527" max="11527" width="35.85546875" customWidth="1"/>
    <col min="11528" max="11528" width="3.42578125" customWidth="1"/>
    <col min="11529" max="11530" width="10.7109375" customWidth="1"/>
    <col min="11531" max="11531" width="13.28515625" customWidth="1"/>
    <col min="11777" max="11778" width="1.85546875" customWidth="1"/>
    <col min="11779" max="11779" width="1.5703125" customWidth="1"/>
    <col min="11780" max="11780" width="2.28515625" customWidth="1"/>
    <col min="11781" max="11781" width="2" customWidth="1"/>
    <col min="11782" max="11782" width="2.42578125" customWidth="1"/>
    <col min="11783" max="11783" width="35.85546875" customWidth="1"/>
    <col min="11784" max="11784" width="3.42578125" customWidth="1"/>
    <col min="11785" max="11786" width="10.7109375" customWidth="1"/>
    <col min="11787" max="11787" width="13.28515625" customWidth="1"/>
    <col min="12033" max="12034" width="1.85546875" customWidth="1"/>
    <col min="12035" max="12035" width="1.5703125" customWidth="1"/>
    <col min="12036" max="12036" width="2.28515625" customWidth="1"/>
    <col min="12037" max="12037" width="2" customWidth="1"/>
    <col min="12038" max="12038" width="2.42578125" customWidth="1"/>
    <col min="12039" max="12039" width="35.85546875" customWidth="1"/>
    <col min="12040" max="12040" width="3.42578125" customWidth="1"/>
    <col min="12041" max="12042" width="10.7109375" customWidth="1"/>
    <col min="12043" max="12043" width="13.28515625" customWidth="1"/>
    <col min="12289" max="12290" width="1.85546875" customWidth="1"/>
    <col min="12291" max="12291" width="1.5703125" customWidth="1"/>
    <col min="12292" max="12292" width="2.28515625" customWidth="1"/>
    <col min="12293" max="12293" width="2" customWidth="1"/>
    <col min="12294" max="12294" width="2.42578125" customWidth="1"/>
    <col min="12295" max="12295" width="35.85546875" customWidth="1"/>
    <col min="12296" max="12296" width="3.42578125" customWidth="1"/>
    <col min="12297" max="12298" width="10.7109375" customWidth="1"/>
    <col min="12299" max="12299" width="13.28515625" customWidth="1"/>
    <col min="12545" max="12546" width="1.85546875" customWidth="1"/>
    <col min="12547" max="12547" width="1.5703125" customWidth="1"/>
    <col min="12548" max="12548" width="2.28515625" customWidth="1"/>
    <col min="12549" max="12549" width="2" customWidth="1"/>
    <col min="12550" max="12550" width="2.42578125" customWidth="1"/>
    <col min="12551" max="12551" width="35.85546875" customWidth="1"/>
    <col min="12552" max="12552" width="3.42578125" customWidth="1"/>
    <col min="12553" max="12554" width="10.7109375" customWidth="1"/>
    <col min="12555" max="12555" width="13.28515625" customWidth="1"/>
    <col min="12801" max="12802" width="1.85546875" customWidth="1"/>
    <col min="12803" max="12803" width="1.5703125" customWidth="1"/>
    <col min="12804" max="12804" width="2.28515625" customWidth="1"/>
    <col min="12805" max="12805" width="2" customWidth="1"/>
    <col min="12806" max="12806" width="2.42578125" customWidth="1"/>
    <col min="12807" max="12807" width="35.85546875" customWidth="1"/>
    <col min="12808" max="12808" width="3.42578125" customWidth="1"/>
    <col min="12809" max="12810" width="10.7109375" customWidth="1"/>
    <col min="12811" max="12811" width="13.28515625" customWidth="1"/>
    <col min="13057" max="13058" width="1.85546875" customWidth="1"/>
    <col min="13059" max="13059" width="1.5703125" customWidth="1"/>
    <col min="13060" max="13060" width="2.28515625" customWidth="1"/>
    <col min="13061" max="13061" width="2" customWidth="1"/>
    <col min="13062" max="13062" width="2.42578125" customWidth="1"/>
    <col min="13063" max="13063" width="35.85546875" customWidth="1"/>
    <col min="13064" max="13064" width="3.42578125" customWidth="1"/>
    <col min="13065" max="13066" width="10.7109375" customWidth="1"/>
    <col min="13067" max="13067" width="13.28515625" customWidth="1"/>
    <col min="13313" max="13314" width="1.85546875" customWidth="1"/>
    <col min="13315" max="13315" width="1.5703125" customWidth="1"/>
    <col min="13316" max="13316" width="2.28515625" customWidth="1"/>
    <col min="13317" max="13317" width="2" customWidth="1"/>
    <col min="13318" max="13318" width="2.42578125" customWidth="1"/>
    <col min="13319" max="13319" width="35.85546875" customWidth="1"/>
    <col min="13320" max="13320" width="3.42578125" customWidth="1"/>
    <col min="13321" max="13322" width="10.7109375" customWidth="1"/>
    <col min="13323" max="13323" width="13.28515625" customWidth="1"/>
    <col min="13569" max="13570" width="1.85546875" customWidth="1"/>
    <col min="13571" max="13571" width="1.5703125" customWidth="1"/>
    <col min="13572" max="13572" width="2.28515625" customWidth="1"/>
    <col min="13573" max="13573" width="2" customWidth="1"/>
    <col min="13574" max="13574" width="2.42578125" customWidth="1"/>
    <col min="13575" max="13575" width="35.85546875" customWidth="1"/>
    <col min="13576" max="13576" width="3.42578125" customWidth="1"/>
    <col min="13577" max="13578" width="10.7109375" customWidth="1"/>
    <col min="13579" max="13579" width="13.28515625" customWidth="1"/>
    <col min="13825" max="13826" width="1.85546875" customWidth="1"/>
    <col min="13827" max="13827" width="1.5703125" customWidth="1"/>
    <col min="13828" max="13828" width="2.28515625" customWidth="1"/>
    <col min="13829" max="13829" width="2" customWidth="1"/>
    <col min="13830" max="13830" width="2.42578125" customWidth="1"/>
    <col min="13831" max="13831" width="35.85546875" customWidth="1"/>
    <col min="13832" max="13832" width="3.42578125" customWidth="1"/>
    <col min="13833" max="13834" width="10.7109375" customWidth="1"/>
    <col min="13835" max="13835" width="13.28515625" customWidth="1"/>
    <col min="14081" max="14082" width="1.85546875" customWidth="1"/>
    <col min="14083" max="14083" width="1.5703125" customWidth="1"/>
    <col min="14084" max="14084" width="2.28515625" customWidth="1"/>
    <col min="14085" max="14085" width="2" customWidth="1"/>
    <col min="14086" max="14086" width="2.42578125" customWidth="1"/>
    <col min="14087" max="14087" width="35.85546875" customWidth="1"/>
    <col min="14088" max="14088" width="3.42578125" customWidth="1"/>
    <col min="14089" max="14090" width="10.7109375" customWidth="1"/>
    <col min="14091" max="14091" width="13.28515625" customWidth="1"/>
    <col min="14337" max="14338" width="1.85546875" customWidth="1"/>
    <col min="14339" max="14339" width="1.5703125" customWidth="1"/>
    <col min="14340" max="14340" width="2.28515625" customWidth="1"/>
    <col min="14341" max="14341" width="2" customWidth="1"/>
    <col min="14342" max="14342" width="2.42578125" customWidth="1"/>
    <col min="14343" max="14343" width="35.85546875" customWidth="1"/>
    <col min="14344" max="14344" width="3.42578125" customWidth="1"/>
    <col min="14345" max="14346" width="10.7109375" customWidth="1"/>
    <col min="14347" max="14347" width="13.28515625" customWidth="1"/>
    <col min="14593" max="14594" width="1.85546875" customWidth="1"/>
    <col min="14595" max="14595" width="1.5703125" customWidth="1"/>
    <col min="14596" max="14596" width="2.28515625" customWidth="1"/>
    <col min="14597" max="14597" width="2" customWidth="1"/>
    <col min="14598" max="14598" width="2.42578125" customWidth="1"/>
    <col min="14599" max="14599" width="35.85546875" customWidth="1"/>
    <col min="14600" max="14600" width="3.42578125" customWidth="1"/>
    <col min="14601" max="14602" width="10.7109375" customWidth="1"/>
    <col min="14603" max="14603" width="13.28515625" customWidth="1"/>
    <col min="14849" max="14850" width="1.85546875" customWidth="1"/>
    <col min="14851" max="14851" width="1.5703125" customWidth="1"/>
    <col min="14852" max="14852" width="2.28515625" customWidth="1"/>
    <col min="14853" max="14853" width="2" customWidth="1"/>
    <col min="14854" max="14854" width="2.42578125" customWidth="1"/>
    <col min="14855" max="14855" width="35.85546875" customWidth="1"/>
    <col min="14856" max="14856" width="3.42578125" customWidth="1"/>
    <col min="14857" max="14858" width="10.7109375" customWidth="1"/>
    <col min="14859" max="14859" width="13.28515625" customWidth="1"/>
    <col min="15105" max="15106" width="1.85546875" customWidth="1"/>
    <col min="15107" max="15107" width="1.5703125" customWidth="1"/>
    <col min="15108" max="15108" width="2.28515625" customWidth="1"/>
    <col min="15109" max="15109" width="2" customWidth="1"/>
    <col min="15110" max="15110" width="2.42578125" customWidth="1"/>
    <col min="15111" max="15111" width="35.85546875" customWidth="1"/>
    <col min="15112" max="15112" width="3.42578125" customWidth="1"/>
    <col min="15113" max="15114" width="10.7109375" customWidth="1"/>
    <col min="15115" max="15115" width="13.28515625" customWidth="1"/>
    <col min="15361" max="15362" width="1.85546875" customWidth="1"/>
    <col min="15363" max="15363" width="1.5703125" customWidth="1"/>
    <col min="15364" max="15364" width="2.28515625" customWidth="1"/>
    <col min="15365" max="15365" width="2" customWidth="1"/>
    <col min="15366" max="15366" width="2.42578125" customWidth="1"/>
    <col min="15367" max="15367" width="35.85546875" customWidth="1"/>
    <col min="15368" max="15368" width="3.42578125" customWidth="1"/>
    <col min="15369" max="15370" width="10.7109375" customWidth="1"/>
    <col min="15371" max="15371" width="13.28515625" customWidth="1"/>
    <col min="15617" max="15618" width="1.85546875" customWidth="1"/>
    <col min="15619" max="15619" width="1.5703125" customWidth="1"/>
    <col min="15620" max="15620" width="2.28515625" customWidth="1"/>
    <col min="15621" max="15621" width="2" customWidth="1"/>
    <col min="15622" max="15622" width="2.42578125" customWidth="1"/>
    <col min="15623" max="15623" width="35.85546875" customWidth="1"/>
    <col min="15624" max="15624" width="3.42578125" customWidth="1"/>
    <col min="15625" max="15626" width="10.7109375" customWidth="1"/>
    <col min="15627" max="15627" width="13.28515625" customWidth="1"/>
    <col min="15873" max="15874" width="1.85546875" customWidth="1"/>
    <col min="15875" max="15875" width="1.5703125" customWidth="1"/>
    <col min="15876" max="15876" width="2.28515625" customWidth="1"/>
    <col min="15877" max="15877" width="2" customWidth="1"/>
    <col min="15878" max="15878" width="2.42578125" customWidth="1"/>
    <col min="15879" max="15879" width="35.85546875" customWidth="1"/>
    <col min="15880" max="15880" width="3.42578125" customWidth="1"/>
    <col min="15881" max="15882" width="10.7109375" customWidth="1"/>
    <col min="15883" max="15883" width="13.28515625" customWidth="1"/>
    <col min="16129" max="16130" width="1.85546875" customWidth="1"/>
    <col min="16131" max="16131" width="1.5703125" customWidth="1"/>
    <col min="16132" max="16132" width="2.28515625" customWidth="1"/>
    <col min="16133" max="16133" width="2" customWidth="1"/>
    <col min="16134" max="16134" width="2.42578125" customWidth="1"/>
    <col min="16135" max="16135" width="35.85546875" customWidth="1"/>
    <col min="16136" max="16136" width="3.42578125" customWidth="1"/>
    <col min="16137" max="16138" width="10.7109375" customWidth="1"/>
    <col min="16139" max="16139" width="13.28515625" customWidth="1"/>
  </cols>
  <sheetData>
    <row r="1" spans="1:11" x14ac:dyDescent="0.25">
      <c r="A1" s="48"/>
      <c r="B1" s="48"/>
      <c r="C1" s="48"/>
      <c r="D1" s="48"/>
      <c r="E1" s="48"/>
      <c r="F1" s="48"/>
      <c r="G1" s="48"/>
      <c r="H1" s="1" t="s">
        <v>0</v>
      </c>
      <c r="I1" s="42"/>
      <c r="J1" s="34"/>
      <c r="K1" s="48"/>
    </row>
    <row r="2" spans="1:11" x14ac:dyDescent="0.25">
      <c r="A2" s="48"/>
      <c r="B2" s="48"/>
      <c r="C2" s="48"/>
      <c r="D2" s="48"/>
      <c r="E2" s="48"/>
      <c r="F2" s="48"/>
      <c r="G2" s="48"/>
      <c r="H2" s="1" t="s">
        <v>1</v>
      </c>
      <c r="I2" s="42"/>
      <c r="J2" s="34"/>
      <c r="K2" s="48"/>
    </row>
    <row r="3" spans="1:11" ht="15" customHeight="1" x14ac:dyDescent="0.25">
      <c r="A3" s="48"/>
      <c r="B3" s="48"/>
      <c r="C3" s="48"/>
      <c r="D3" s="48"/>
      <c r="E3" s="48"/>
      <c r="F3" s="48"/>
      <c r="G3" s="48"/>
      <c r="H3" s="1" t="s">
        <v>2</v>
      </c>
      <c r="I3" s="42"/>
      <c r="J3" s="2"/>
      <c r="K3" s="48"/>
    </row>
    <row r="4" spans="1:11" ht="6" customHeight="1" x14ac:dyDescent="0.25">
      <c r="A4" s="48"/>
      <c r="B4" s="48"/>
      <c r="C4" s="48"/>
      <c r="D4" s="48"/>
      <c r="E4" s="48"/>
      <c r="F4" s="48"/>
      <c r="G4" s="48"/>
      <c r="I4" s="34"/>
      <c r="J4" s="2"/>
      <c r="K4" s="48"/>
    </row>
    <row r="5" spans="1:11" x14ac:dyDescent="0.25">
      <c r="A5" s="64" t="s">
        <v>3</v>
      </c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ht="30" customHeight="1" x14ac:dyDescent="0.25">
      <c r="A6" s="57" t="s">
        <v>4</v>
      </c>
      <c r="B6" s="57"/>
      <c r="C6" s="57"/>
      <c r="D6" s="57"/>
      <c r="E6" s="57"/>
      <c r="F6" s="57"/>
      <c r="G6" s="57"/>
      <c r="H6" s="57"/>
      <c r="I6" s="57"/>
      <c r="J6" s="57"/>
      <c r="K6" s="57"/>
    </row>
    <row r="7" spans="1:11" x14ac:dyDescent="0.25">
      <c r="A7" s="57" t="s">
        <v>5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6.95" customHeight="1" x14ac:dyDescent="0.25">
      <c r="A8" s="47"/>
      <c r="B8" s="47"/>
      <c r="C8" s="47"/>
      <c r="D8" s="47"/>
      <c r="E8" s="47"/>
      <c r="F8" s="45"/>
      <c r="G8" s="65"/>
      <c r="H8" s="65"/>
      <c r="I8" s="57"/>
      <c r="J8" s="57"/>
      <c r="K8" s="57"/>
    </row>
    <row r="9" spans="1:11" ht="15" customHeight="1" x14ac:dyDescent="0.25">
      <c r="A9" s="66" t="s">
        <v>6</v>
      </c>
      <c r="B9" s="67"/>
      <c r="C9" s="67"/>
      <c r="D9" s="67"/>
      <c r="E9" s="67"/>
      <c r="F9" s="67"/>
      <c r="G9" s="67"/>
      <c r="H9" s="67"/>
      <c r="I9" s="67"/>
      <c r="J9" s="67"/>
      <c r="K9" s="67"/>
    </row>
    <row r="10" spans="1:11" ht="6.95" customHeight="1" x14ac:dyDescent="0.25">
      <c r="A10" s="51"/>
      <c r="B10" s="52"/>
      <c r="C10" s="52"/>
      <c r="D10" s="52"/>
      <c r="E10" s="52"/>
      <c r="F10" s="52"/>
      <c r="G10" s="52"/>
      <c r="H10" s="52"/>
      <c r="I10" s="52"/>
      <c r="J10" s="52"/>
      <c r="K10" s="52"/>
    </row>
    <row r="11" spans="1:11" x14ac:dyDescent="0.25">
      <c r="A11" s="68" t="s">
        <v>95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</row>
    <row r="12" spans="1:11" x14ac:dyDescent="0.25">
      <c r="A12" s="57" t="s">
        <v>96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</row>
    <row r="13" spans="1:11" x14ac:dyDescent="0.25">
      <c r="A13" s="57" t="s">
        <v>7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</row>
    <row r="14" spans="1:11" ht="11.1" customHeight="1" x14ac:dyDescent="0.25">
      <c r="A14" s="51"/>
      <c r="B14" s="52"/>
      <c r="C14" s="52"/>
      <c r="D14" s="52"/>
      <c r="E14" s="52"/>
      <c r="F14" s="52"/>
      <c r="G14" s="45"/>
      <c r="H14" s="45"/>
      <c r="I14" s="45"/>
      <c r="J14" s="45"/>
      <c r="K14" s="45"/>
    </row>
    <row r="15" spans="1:11" x14ac:dyDescent="0.25">
      <c r="A15" s="68" t="s">
        <v>8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</row>
    <row r="16" spans="1:11" ht="15" customHeight="1" x14ac:dyDescent="0.25">
      <c r="A16" s="57" t="s">
        <v>97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</row>
    <row r="17" spans="1:11" x14ac:dyDescent="0.25">
      <c r="A17" s="44"/>
      <c r="B17" s="45"/>
      <c r="C17" s="45"/>
      <c r="D17" s="45"/>
      <c r="E17" s="45"/>
      <c r="F17" s="45"/>
      <c r="G17" s="45" t="s">
        <v>9</v>
      </c>
      <c r="H17" s="45"/>
      <c r="I17" s="48"/>
      <c r="J17" s="48"/>
      <c r="K17" s="4"/>
    </row>
    <row r="18" spans="1:11" ht="9" customHeight="1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</row>
    <row r="19" spans="1:11" x14ac:dyDescent="0.25">
      <c r="A19" s="44"/>
      <c r="B19" s="45"/>
      <c r="C19" s="45"/>
      <c r="D19" s="45"/>
      <c r="E19" s="45"/>
      <c r="F19" s="45"/>
      <c r="G19" s="45"/>
      <c r="H19" s="45"/>
      <c r="I19" s="5"/>
      <c r="J19" s="6"/>
      <c r="K19" s="7" t="s">
        <v>10</v>
      </c>
    </row>
    <row r="20" spans="1:11" x14ac:dyDescent="0.25">
      <c r="A20" s="44"/>
      <c r="B20" s="45"/>
      <c r="C20" s="45"/>
      <c r="D20" s="45"/>
      <c r="E20" s="45"/>
      <c r="F20" s="45"/>
      <c r="G20" s="45"/>
      <c r="H20" s="45"/>
      <c r="I20" s="8"/>
      <c r="J20" s="8" t="s">
        <v>11</v>
      </c>
      <c r="K20" s="9"/>
    </row>
    <row r="21" spans="1:11" x14ac:dyDescent="0.25">
      <c r="A21" s="44"/>
      <c r="B21" s="45"/>
      <c r="C21" s="45"/>
      <c r="D21" s="45"/>
      <c r="E21" s="45"/>
      <c r="F21" s="45"/>
      <c r="G21" s="45"/>
      <c r="H21" s="45"/>
      <c r="I21" s="8"/>
      <c r="J21" s="8" t="s">
        <v>12</v>
      </c>
      <c r="K21" s="9"/>
    </row>
    <row r="22" spans="1:11" x14ac:dyDescent="0.25">
      <c r="A22" s="44"/>
      <c r="B22" s="45"/>
      <c r="C22" s="45"/>
      <c r="D22" s="45"/>
      <c r="E22" s="45"/>
      <c r="F22" s="45"/>
      <c r="G22" s="45"/>
      <c r="H22" s="45"/>
      <c r="I22" s="10"/>
      <c r="J22" s="8" t="s">
        <v>13</v>
      </c>
      <c r="K22" s="9" t="s">
        <v>14</v>
      </c>
    </row>
    <row r="23" spans="1:11" ht="8.1" customHeight="1" x14ac:dyDescent="0.25">
      <c r="A23" s="47"/>
      <c r="B23" s="47"/>
      <c r="C23" s="47"/>
      <c r="D23" s="47"/>
      <c r="E23" s="47"/>
      <c r="F23" s="47"/>
      <c r="G23" s="45"/>
      <c r="H23" s="45"/>
      <c r="I23" s="11"/>
      <c r="J23" s="11"/>
      <c r="K23" s="12"/>
    </row>
    <row r="24" spans="1:11" x14ac:dyDescent="0.25">
      <c r="A24" s="47"/>
      <c r="B24" s="47"/>
      <c r="C24" s="47"/>
      <c r="D24" s="47"/>
      <c r="E24" s="47"/>
      <c r="F24" s="47"/>
      <c r="G24" s="13"/>
      <c r="H24" s="45"/>
      <c r="I24" s="11"/>
      <c r="J24" s="11"/>
      <c r="K24" s="10" t="s">
        <v>15</v>
      </c>
    </row>
    <row r="25" spans="1:11" ht="15" customHeight="1" x14ac:dyDescent="0.25">
      <c r="A25" s="62" t="s">
        <v>16</v>
      </c>
      <c r="B25" s="72"/>
      <c r="C25" s="72"/>
      <c r="D25" s="72"/>
      <c r="E25" s="72"/>
      <c r="F25" s="72"/>
      <c r="G25" s="62" t="s">
        <v>17</v>
      </c>
      <c r="H25" s="62" t="s">
        <v>18</v>
      </c>
      <c r="I25" s="73" t="s">
        <v>19</v>
      </c>
      <c r="J25" s="74"/>
      <c r="K25" s="74"/>
    </row>
    <row r="26" spans="1:11" x14ac:dyDescent="0.25">
      <c r="A26" s="72"/>
      <c r="B26" s="72"/>
      <c r="C26" s="72"/>
      <c r="D26" s="72"/>
      <c r="E26" s="72"/>
      <c r="F26" s="72"/>
      <c r="G26" s="62"/>
      <c r="H26" s="62"/>
      <c r="I26" s="60" t="s">
        <v>20</v>
      </c>
      <c r="J26" s="60"/>
      <c r="K26" s="61"/>
    </row>
    <row r="27" spans="1:11" ht="24.95" customHeight="1" x14ac:dyDescent="0.25">
      <c r="A27" s="72"/>
      <c r="B27" s="72"/>
      <c r="C27" s="72"/>
      <c r="D27" s="72"/>
      <c r="E27" s="72"/>
      <c r="F27" s="72"/>
      <c r="G27" s="62"/>
      <c r="H27" s="62"/>
      <c r="I27" s="62" t="s">
        <v>21</v>
      </c>
      <c r="J27" s="62" t="s">
        <v>22</v>
      </c>
      <c r="K27" s="63"/>
    </row>
    <row r="28" spans="1:11" ht="36" customHeight="1" x14ac:dyDescent="0.25">
      <c r="A28" s="72"/>
      <c r="B28" s="72"/>
      <c r="C28" s="72"/>
      <c r="D28" s="72"/>
      <c r="E28" s="72"/>
      <c r="F28" s="72"/>
      <c r="G28" s="62"/>
      <c r="H28" s="62"/>
      <c r="I28" s="62"/>
      <c r="J28" s="50" t="s">
        <v>23</v>
      </c>
      <c r="K28" s="50" t="s">
        <v>24</v>
      </c>
    </row>
    <row r="29" spans="1:11" x14ac:dyDescent="0.25">
      <c r="A29" s="69">
        <v>1</v>
      </c>
      <c r="B29" s="69"/>
      <c r="C29" s="69"/>
      <c r="D29" s="69"/>
      <c r="E29" s="69"/>
      <c r="F29" s="69"/>
      <c r="G29" s="46">
        <v>2</v>
      </c>
      <c r="H29" s="46">
        <v>3</v>
      </c>
      <c r="I29" s="46">
        <v>4</v>
      </c>
      <c r="J29" s="46">
        <v>5</v>
      </c>
      <c r="K29" s="46">
        <v>6</v>
      </c>
    </row>
    <row r="30" spans="1:11" x14ac:dyDescent="0.25">
      <c r="A30" s="14">
        <v>2</v>
      </c>
      <c r="B30" s="14"/>
      <c r="C30" s="15"/>
      <c r="D30" s="15"/>
      <c r="E30" s="15"/>
      <c r="F30" s="15"/>
      <c r="G30" s="16" t="s">
        <v>25</v>
      </c>
      <c r="H30" s="17">
        <v>1</v>
      </c>
      <c r="I30" s="41">
        <f>I31+I37+I39+I42+I47+I59+I66+I75+I81</f>
        <v>2893.7</v>
      </c>
      <c r="J30" s="41">
        <f>J31+J37+J39+J42+J47+J59+J66+J75+J81</f>
        <v>6382.7</v>
      </c>
      <c r="K30" s="41">
        <f>K31+K37+K39+K42+K47+K59+K66+K75+K81</f>
        <v>0</v>
      </c>
    </row>
    <row r="31" spans="1:11" x14ac:dyDescent="0.25">
      <c r="A31" s="14">
        <v>2</v>
      </c>
      <c r="B31" s="14">
        <v>1</v>
      </c>
      <c r="C31" s="14"/>
      <c r="D31" s="14"/>
      <c r="E31" s="14"/>
      <c r="F31" s="14"/>
      <c r="G31" s="18" t="s">
        <v>26</v>
      </c>
      <c r="H31" s="17">
        <v>2</v>
      </c>
      <c r="I31" s="41">
        <f>I32+I36</f>
        <v>0</v>
      </c>
      <c r="J31" s="41">
        <f>J32+J36</f>
        <v>3751.95</v>
      </c>
      <c r="K31" s="41">
        <f>K32+K36</f>
        <v>0</v>
      </c>
    </row>
    <row r="32" spans="1:11" x14ac:dyDescent="0.25">
      <c r="A32" s="15">
        <v>2</v>
      </c>
      <c r="B32" s="15">
        <v>1</v>
      </c>
      <c r="C32" s="15">
        <v>1</v>
      </c>
      <c r="D32" s="15"/>
      <c r="E32" s="15"/>
      <c r="F32" s="15"/>
      <c r="G32" s="19" t="s">
        <v>27</v>
      </c>
      <c r="H32" s="46">
        <v>3</v>
      </c>
      <c r="I32" s="40">
        <f>I33+I35</f>
        <v>0</v>
      </c>
      <c r="J32" s="40">
        <f>J33+J35</f>
        <v>3751.43</v>
      </c>
      <c r="K32" s="40">
        <f>K33+K35</f>
        <v>0</v>
      </c>
    </row>
    <row r="33" spans="1:11" x14ac:dyDescent="0.25">
      <c r="A33" s="15">
        <v>2</v>
      </c>
      <c r="B33" s="15">
        <v>1</v>
      </c>
      <c r="C33" s="15">
        <v>1</v>
      </c>
      <c r="D33" s="15">
        <v>1</v>
      </c>
      <c r="E33" s="15">
        <v>1</v>
      </c>
      <c r="F33" s="15">
        <v>1</v>
      </c>
      <c r="G33" s="19" t="s">
        <v>28</v>
      </c>
      <c r="H33" s="46">
        <v>4</v>
      </c>
      <c r="I33" s="40"/>
      <c r="J33" s="40">
        <v>3751.43</v>
      </c>
      <c r="K33" s="40"/>
    </row>
    <row r="34" spans="1:11" hidden="1" collapsed="1" x14ac:dyDescent="0.25">
      <c r="A34" s="15"/>
      <c r="B34" s="15"/>
      <c r="C34" s="15"/>
      <c r="D34" s="15"/>
      <c r="E34" s="15"/>
      <c r="F34" s="15"/>
      <c r="G34" s="19" t="s">
        <v>29</v>
      </c>
      <c r="H34" s="46">
        <v>5</v>
      </c>
      <c r="I34" s="40"/>
      <c r="J34" s="40"/>
      <c r="K34" s="40"/>
    </row>
    <row r="35" spans="1:11" hidden="1" collapsed="1" x14ac:dyDescent="0.25">
      <c r="A35" s="15">
        <v>2</v>
      </c>
      <c r="B35" s="15">
        <v>1</v>
      </c>
      <c r="C35" s="15">
        <v>1</v>
      </c>
      <c r="D35" s="15">
        <v>1</v>
      </c>
      <c r="E35" s="15">
        <v>2</v>
      </c>
      <c r="F35" s="15">
        <v>1</v>
      </c>
      <c r="G35" s="19" t="s">
        <v>30</v>
      </c>
      <c r="H35" s="46">
        <v>6</v>
      </c>
      <c r="I35" s="40"/>
      <c r="J35" s="40"/>
      <c r="K35" s="40"/>
    </row>
    <row r="36" spans="1:11" x14ac:dyDescent="0.25">
      <c r="A36" s="15">
        <v>2</v>
      </c>
      <c r="B36" s="15">
        <v>1</v>
      </c>
      <c r="C36" s="15">
        <v>2</v>
      </c>
      <c r="D36" s="15"/>
      <c r="E36" s="15"/>
      <c r="F36" s="15"/>
      <c r="G36" s="19" t="s">
        <v>31</v>
      </c>
      <c r="H36" s="46">
        <v>7</v>
      </c>
      <c r="I36" s="40"/>
      <c r="J36" s="40">
        <v>0.52</v>
      </c>
      <c r="K36" s="40"/>
    </row>
    <row r="37" spans="1:11" x14ac:dyDescent="0.25">
      <c r="A37" s="14">
        <v>2</v>
      </c>
      <c r="B37" s="14">
        <v>2</v>
      </c>
      <c r="C37" s="14"/>
      <c r="D37" s="14"/>
      <c r="E37" s="14"/>
      <c r="F37" s="14"/>
      <c r="G37" s="18" t="s">
        <v>32</v>
      </c>
      <c r="H37" s="17">
        <v>8</v>
      </c>
      <c r="I37" s="43">
        <f>I38</f>
        <v>2893.7</v>
      </c>
      <c r="J37" s="43">
        <f>J38</f>
        <v>2630.75</v>
      </c>
      <c r="K37" s="43">
        <f>K38</f>
        <v>0</v>
      </c>
    </row>
    <row r="38" spans="1:11" x14ac:dyDescent="0.25">
      <c r="A38" s="15">
        <v>2</v>
      </c>
      <c r="B38" s="15">
        <v>2</v>
      </c>
      <c r="C38" s="15">
        <v>1</v>
      </c>
      <c r="D38" s="15"/>
      <c r="E38" s="15"/>
      <c r="F38" s="15"/>
      <c r="G38" s="19" t="s">
        <v>32</v>
      </c>
      <c r="H38" s="46">
        <v>9</v>
      </c>
      <c r="I38" s="40">
        <v>2893.7</v>
      </c>
      <c r="J38" s="40">
        <v>2630.75</v>
      </c>
      <c r="K38" s="40"/>
    </row>
    <row r="39" spans="1:11" hidden="1" collapsed="1" x14ac:dyDescent="0.25">
      <c r="A39" s="14">
        <v>2</v>
      </c>
      <c r="B39" s="14">
        <v>3</v>
      </c>
      <c r="C39" s="14"/>
      <c r="D39" s="14"/>
      <c r="E39" s="14"/>
      <c r="F39" s="14"/>
      <c r="G39" s="18" t="s">
        <v>33</v>
      </c>
      <c r="H39" s="17">
        <v>10</v>
      </c>
      <c r="I39" s="41">
        <f>I40+I41</f>
        <v>0</v>
      </c>
      <c r="J39" s="41">
        <f>J40+J41</f>
        <v>0</v>
      </c>
      <c r="K39" s="41">
        <f>K40+K41</f>
        <v>0</v>
      </c>
    </row>
    <row r="40" spans="1:11" hidden="1" collapsed="1" x14ac:dyDescent="0.25">
      <c r="A40" s="15">
        <v>2</v>
      </c>
      <c r="B40" s="15">
        <v>3</v>
      </c>
      <c r="C40" s="15">
        <v>1</v>
      </c>
      <c r="D40" s="15"/>
      <c r="E40" s="15"/>
      <c r="F40" s="15"/>
      <c r="G40" s="19" t="s">
        <v>34</v>
      </c>
      <c r="H40" s="46">
        <v>11</v>
      </c>
      <c r="I40" s="40"/>
      <c r="J40" s="40"/>
      <c r="K40" s="40"/>
    </row>
    <row r="41" spans="1:11" hidden="1" collapsed="1" x14ac:dyDescent="0.25">
      <c r="A41" s="15">
        <v>2</v>
      </c>
      <c r="B41" s="15">
        <v>3</v>
      </c>
      <c r="C41" s="15">
        <v>2</v>
      </c>
      <c r="D41" s="15"/>
      <c r="E41" s="15"/>
      <c r="F41" s="15"/>
      <c r="G41" s="19" t="s">
        <v>35</v>
      </c>
      <c r="H41" s="46">
        <v>12</v>
      </c>
      <c r="I41" s="40"/>
      <c r="J41" s="40"/>
      <c r="K41" s="40"/>
    </row>
    <row r="42" spans="1:11" hidden="1" collapsed="1" x14ac:dyDescent="0.25">
      <c r="A42" s="14">
        <v>2</v>
      </c>
      <c r="B42" s="14">
        <v>4</v>
      </c>
      <c r="C42" s="14"/>
      <c r="D42" s="14"/>
      <c r="E42" s="14"/>
      <c r="F42" s="14"/>
      <c r="G42" s="18" t="s">
        <v>36</v>
      </c>
      <c r="H42" s="17">
        <v>13</v>
      </c>
      <c r="I42" s="41">
        <f>I43</f>
        <v>0</v>
      </c>
      <c r="J42" s="41">
        <f>J43</f>
        <v>0</v>
      </c>
      <c r="K42" s="41">
        <f>K43</f>
        <v>0</v>
      </c>
    </row>
    <row r="43" spans="1:11" hidden="1" collapsed="1" x14ac:dyDescent="0.25">
      <c r="A43" s="15">
        <v>2</v>
      </c>
      <c r="B43" s="15">
        <v>4</v>
      </c>
      <c r="C43" s="15">
        <v>1</v>
      </c>
      <c r="D43" s="15"/>
      <c r="E43" s="15"/>
      <c r="F43" s="15"/>
      <c r="G43" s="19" t="s">
        <v>37</v>
      </c>
      <c r="H43" s="46">
        <v>14</v>
      </c>
      <c r="I43" s="40">
        <f>I44+I45+I46</f>
        <v>0</v>
      </c>
      <c r="J43" s="40">
        <f>J44+J45+J46</f>
        <v>0</v>
      </c>
      <c r="K43" s="40">
        <f>K44+K45+K46</f>
        <v>0</v>
      </c>
    </row>
    <row r="44" spans="1:11" hidden="1" collapsed="1" x14ac:dyDescent="0.25">
      <c r="A44" s="15">
        <v>2</v>
      </c>
      <c r="B44" s="15">
        <v>4</v>
      </c>
      <c r="C44" s="15">
        <v>1</v>
      </c>
      <c r="D44" s="15">
        <v>1</v>
      </c>
      <c r="E44" s="15">
        <v>1</v>
      </c>
      <c r="F44" s="15">
        <v>1</v>
      </c>
      <c r="G44" s="19" t="s">
        <v>38</v>
      </c>
      <c r="H44" s="46">
        <v>15</v>
      </c>
      <c r="I44" s="40"/>
      <c r="J44" s="40"/>
      <c r="K44" s="40"/>
    </row>
    <row r="45" spans="1:11" hidden="1" collapsed="1" x14ac:dyDescent="0.25">
      <c r="A45" s="15">
        <v>2</v>
      </c>
      <c r="B45" s="15">
        <v>4</v>
      </c>
      <c r="C45" s="15">
        <v>1</v>
      </c>
      <c r="D45" s="15">
        <v>1</v>
      </c>
      <c r="E45" s="15">
        <v>1</v>
      </c>
      <c r="F45" s="15">
        <v>2</v>
      </c>
      <c r="G45" s="19" t="s">
        <v>39</v>
      </c>
      <c r="H45" s="46">
        <v>16</v>
      </c>
      <c r="I45" s="40"/>
      <c r="J45" s="40"/>
      <c r="K45" s="40"/>
    </row>
    <row r="46" spans="1:11" hidden="1" collapsed="1" x14ac:dyDescent="0.25">
      <c r="A46" s="15">
        <v>2</v>
      </c>
      <c r="B46" s="15">
        <v>4</v>
      </c>
      <c r="C46" s="15">
        <v>1</v>
      </c>
      <c r="D46" s="15">
        <v>1</v>
      </c>
      <c r="E46" s="15">
        <v>1</v>
      </c>
      <c r="F46" s="15">
        <v>3</v>
      </c>
      <c r="G46" s="19" t="s">
        <v>40</v>
      </c>
      <c r="H46" s="46">
        <v>17</v>
      </c>
      <c r="I46" s="40"/>
      <c r="J46" s="40"/>
      <c r="K46" s="40"/>
    </row>
    <row r="47" spans="1:11" hidden="1" collapsed="1" x14ac:dyDescent="0.25">
      <c r="A47" s="14">
        <v>2</v>
      </c>
      <c r="B47" s="14">
        <v>5</v>
      </c>
      <c r="C47" s="14"/>
      <c r="D47" s="14"/>
      <c r="E47" s="14"/>
      <c r="F47" s="14"/>
      <c r="G47" s="18" t="s">
        <v>41</v>
      </c>
      <c r="H47" s="17">
        <v>18</v>
      </c>
      <c r="I47" s="41">
        <f>I48+I51+I54</f>
        <v>0</v>
      </c>
      <c r="J47" s="41">
        <f>J48+J51+J54</f>
        <v>0</v>
      </c>
      <c r="K47" s="41">
        <f>K48+K51+K54</f>
        <v>0</v>
      </c>
    </row>
    <row r="48" spans="1:11" hidden="1" collapsed="1" x14ac:dyDescent="0.25">
      <c r="A48" s="15">
        <v>2</v>
      </c>
      <c r="B48" s="15">
        <v>5</v>
      </c>
      <c r="C48" s="15">
        <v>1</v>
      </c>
      <c r="D48" s="15"/>
      <c r="E48" s="15"/>
      <c r="F48" s="15"/>
      <c r="G48" s="19" t="s">
        <v>42</v>
      </c>
      <c r="H48" s="46">
        <v>19</v>
      </c>
      <c r="I48" s="40">
        <f>I49+I50</f>
        <v>0</v>
      </c>
      <c r="J48" s="40">
        <f>J49+J50</f>
        <v>0</v>
      </c>
      <c r="K48" s="40">
        <f>K49+K50</f>
        <v>0</v>
      </c>
    </row>
    <row r="49" spans="1:12" ht="24" hidden="1" customHeight="1" collapsed="1" x14ac:dyDescent="0.25">
      <c r="A49" s="15">
        <v>2</v>
      </c>
      <c r="B49" s="15">
        <v>5</v>
      </c>
      <c r="C49" s="15">
        <v>1</v>
      </c>
      <c r="D49" s="15">
        <v>1</v>
      </c>
      <c r="E49" s="15">
        <v>1</v>
      </c>
      <c r="F49" s="15">
        <v>1</v>
      </c>
      <c r="G49" s="19" t="s">
        <v>43</v>
      </c>
      <c r="H49" s="46">
        <v>20</v>
      </c>
      <c r="I49" s="40"/>
      <c r="J49" s="40"/>
      <c r="K49" s="40"/>
      <c r="L49"/>
    </row>
    <row r="50" spans="1:12" hidden="1" collapsed="1" x14ac:dyDescent="0.25">
      <c r="A50" s="15">
        <v>2</v>
      </c>
      <c r="B50" s="15">
        <v>5</v>
      </c>
      <c r="C50" s="15">
        <v>1</v>
      </c>
      <c r="D50" s="15">
        <v>1</v>
      </c>
      <c r="E50" s="15">
        <v>1</v>
      </c>
      <c r="F50" s="15">
        <v>2</v>
      </c>
      <c r="G50" s="19" t="s">
        <v>44</v>
      </c>
      <c r="H50" s="46">
        <v>21</v>
      </c>
      <c r="I50" s="40"/>
      <c r="J50" s="40"/>
      <c r="K50" s="40"/>
    </row>
    <row r="51" spans="1:12" hidden="1" collapsed="1" x14ac:dyDescent="0.25">
      <c r="A51" s="15">
        <v>2</v>
      </c>
      <c r="B51" s="15">
        <v>5</v>
      </c>
      <c r="C51" s="15">
        <v>2</v>
      </c>
      <c r="D51" s="15"/>
      <c r="E51" s="15"/>
      <c r="F51" s="15"/>
      <c r="G51" s="19" t="s">
        <v>45</v>
      </c>
      <c r="H51" s="46">
        <v>22</v>
      </c>
      <c r="I51" s="40">
        <f>I52+I53</f>
        <v>0</v>
      </c>
      <c r="J51" s="40">
        <f>J52+J53</f>
        <v>0</v>
      </c>
      <c r="K51" s="40">
        <f>K52+K53</f>
        <v>0</v>
      </c>
    </row>
    <row r="52" spans="1:12" ht="24" hidden="1" customHeight="1" collapsed="1" x14ac:dyDescent="0.25">
      <c r="A52" s="15">
        <v>2</v>
      </c>
      <c r="B52" s="15">
        <v>5</v>
      </c>
      <c r="C52" s="15">
        <v>2</v>
      </c>
      <c r="D52" s="15">
        <v>1</v>
      </c>
      <c r="E52" s="15">
        <v>1</v>
      </c>
      <c r="F52" s="15">
        <v>1</v>
      </c>
      <c r="G52" s="19" t="s">
        <v>46</v>
      </c>
      <c r="H52" s="46">
        <v>23</v>
      </c>
      <c r="I52" s="40"/>
      <c r="J52" s="40"/>
      <c r="K52" s="40"/>
      <c r="L52"/>
    </row>
    <row r="53" spans="1:12" ht="24" hidden="1" customHeight="1" collapsed="1" x14ac:dyDescent="0.25">
      <c r="A53" s="15">
        <v>2</v>
      </c>
      <c r="B53" s="15">
        <v>5</v>
      </c>
      <c r="C53" s="15">
        <v>2</v>
      </c>
      <c r="D53" s="15">
        <v>1</v>
      </c>
      <c r="E53" s="15">
        <v>1</v>
      </c>
      <c r="F53" s="15">
        <v>2</v>
      </c>
      <c r="G53" s="19" t="s">
        <v>47</v>
      </c>
      <c r="H53" s="46">
        <v>24</v>
      </c>
      <c r="I53" s="40"/>
      <c r="J53" s="40"/>
      <c r="K53" s="40"/>
      <c r="L53"/>
    </row>
    <row r="54" spans="1:12" hidden="1" collapsed="1" x14ac:dyDescent="0.25">
      <c r="A54" s="15">
        <v>2</v>
      </c>
      <c r="B54" s="15">
        <v>5</v>
      </c>
      <c r="C54" s="15">
        <v>3</v>
      </c>
      <c r="D54" s="15"/>
      <c r="E54" s="15"/>
      <c r="F54" s="15"/>
      <c r="G54" s="19" t="s">
        <v>48</v>
      </c>
      <c r="H54" s="46">
        <v>25</v>
      </c>
      <c r="I54" s="40">
        <f>I55+I56+I57+I58</f>
        <v>0</v>
      </c>
      <c r="J54" s="40">
        <f>J55+J56+J57+J58</f>
        <v>0</v>
      </c>
      <c r="K54" s="40">
        <f>K55+K56+K57+K58</f>
        <v>0</v>
      </c>
    </row>
    <row r="55" spans="1:12" ht="24" hidden="1" customHeight="1" collapsed="1" x14ac:dyDescent="0.25">
      <c r="A55" s="15">
        <v>2</v>
      </c>
      <c r="B55" s="15">
        <v>5</v>
      </c>
      <c r="C55" s="15">
        <v>3</v>
      </c>
      <c r="D55" s="15">
        <v>1</v>
      </c>
      <c r="E55" s="15">
        <v>1</v>
      </c>
      <c r="F55" s="15">
        <v>1</v>
      </c>
      <c r="G55" s="19" t="s">
        <v>49</v>
      </c>
      <c r="H55" s="46">
        <v>26</v>
      </c>
      <c r="I55" s="40"/>
      <c r="J55" s="40"/>
      <c r="K55" s="40"/>
      <c r="L55"/>
    </row>
    <row r="56" spans="1:12" hidden="1" collapsed="1" x14ac:dyDescent="0.25">
      <c r="A56" s="15">
        <v>2</v>
      </c>
      <c r="B56" s="15">
        <v>5</v>
      </c>
      <c r="C56" s="15">
        <v>3</v>
      </c>
      <c r="D56" s="15">
        <v>1</v>
      </c>
      <c r="E56" s="15">
        <v>1</v>
      </c>
      <c r="F56" s="15">
        <v>2</v>
      </c>
      <c r="G56" s="19" t="s">
        <v>50</v>
      </c>
      <c r="H56" s="46">
        <v>27</v>
      </c>
      <c r="I56" s="40"/>
      <c r="J56" s="40"/>
      <c r="K56" s="40"/>
    </row>
    <row r="57" spans="1:12" ht="24" hidden="1" customHeight="1" collapsed="1" x14ac:dyDescent="0.25">
      <c r="A57" s="15">
        <v>2</v>
      </c>
      <c r="B57" s="15">
        <v>5</v>
      </c>
      <c r="C57" s="15">
        <v>3</v>
      </c>
      <c r="D57" s="15">
        <v>2</v>
      </c>
      <c r="E57" s="15">
        <v>1</v>
      </c>
      <c r="F57" s="15">
        <v>1</v>
      </c>
      <c r="G57" s="20" t="s">
        <v>51</v>
      </c>
      <c r="H57" s="46">
        <v>28</v>
      </c>
      <c r="I57" s="40"/>
      <c r="J57" s="40"/>
      <c r="K57" s="40"/>
      <c r="L57"/>
    </row>
    <row r="58" spans="1:12" hidden="1" collapsed="1" x14ac:dyDescent="0.25">
      <c r="A58" s="15">
        <v>2</v>
      </c>
      <c r="B58" s="15">
        <v>5</v>
      </c>
      <c r="C58" s="15">
        <v>3</v>
      </c>
      <c r="D58" s="15">
        <v>2</v>
      </c>
      <c r="E58" s="15">
        <v>1</v>
      </c>
      <c r="F58" s="15">
        <v>2</v>
      </c>
      <c r="G58" s="20" t="s">
        <v>52</v>
      </c>
      <c r="H58" s="46">
        <v>29</v>
      </c>
      <c r="I58" s="40"/>
      <c r="J58" s="40"/>
      <c r="K58" s="40"/>
    </row>
    <row r="59" spans="1:12" hidden="1" collapsed="1" x14ac:dyDescent="0.25">
      <c r="A59" s="14">
        <v>2</v>
      </c>
      <c r="B59" s="14">
        <v>6</v>
      </c>
      <c r="C59" s="14"/>
      <c r="D59" s="14"/>
      <c r="E59" s="14"/>
      <c r="F59" s="14"/>
      <c r="G59" s="18" t="s">
        <v>53</v>
      </c>
      <c r="H59" s="17">
        <v>30</v>
      </c>
      <c r="I59" s="41">
        <f>I60+I61+I62+I63+I64+I65</f>
        <v>0</v>
      </c>
      <c r="J59" s="41">
        <f>J60+J61+J62+J63+J64+J65</f>
        <v>0</v>
      </c>
      <c r="K59" s="41">
        <f>K60+K61+K62+K63+K64+K65</f>
        <v>0</v>
      </c>
    </row>
    <row r="60" spans="1:12" hidden="1" collapsed="1" x14ac:dyDescent="0.25">
      <c r="A60" s="15">
        <v>2</v>
      </c>
      <c r="B60" s="15">
        <v>6</v>
      </c>
      <c r="C60" s="15">
        <v>1</v>
      </c>
      <c r="D60" s="15"/>
      <c r="E60" s="15"/>
      <c r="F60" s="15"/>
      <c r="G60" s="19" t="s">
        <v>54</v>
      </c>
      <c r="H60" s="46">
        <v>31</v>
      </c>
      <c r="I60" s="40"/>
      <c r="J60" s="40"/>
      <c r="K60" s="40"/>
    </row>
    <row r="61" spans="1:12" hidden="1" collapsed="1" x14ac:dyDescent="0.25">
      <c r="A61" s="15">
        <v>2</v>
      </c>
      <c r="B61" s="15">
        <v>6</v>
      </c>
      <c r="C61" s="15">
        <v>2</v>
      </c>
      <c r="D61" s="15"/>
      <c r="E61" s="15"/>
      <c r="F61" s="15"/>
      <c r="G61" s="19" t="s">
        <v>55</v>
      </c>
      <c r="H61" s="46">
        <v>32</v>
      </c>
      <c r="I61" s="40"/>
      <c r="J61" s="40"/>
      <c r="K61" s="40"/>
    </row>
    <row r="62" spans="1:12" hidden="1" collapsed="1" x14ac:dyDescent="0.25">
      <c r="A62" s="15">
        <v>2</v>
      </c>
      <c r="B62" s="15">
        <v>6</v>
      </c>
      <c r="C62" s="15">
        <v>3</v>
      </c>
      <c r="D62" s="15"/>
      <c r="E62" s="15"/>
      <c r="F62" s="15"/>
      <c r="G62" s="19" t="s">
        <v>56</v>
      </c>
      <c r="H62" s="46">
        <v>33</v>
      </c>
      <c r="I62" s="40"/>
      <c r="J62" s="40"/>
      <c r="K62" s="40"/>
    </row>
    <row r="63" spans="1:12" ht="24" hidden="1" customHeight="1" collapsed="1" x14ac:dyDescent="0.25">
      <c r="A63" s="15">
        <v>2</v>
      </c>
      <c r="B63" s="15">
        <v>6</v>
      </c>
      <c r="C63" s="15">
        <v>4</v>
      </c>
      <c r="D63" s="15"/>
      <c r="E63" s="15"/>
      <c r="F63" s="15"/>
      <c r="G63" s="19" t="s">
        <v>57</v>
      </c>
      <c r="H63" s="46">
        <v>34</v>
      </c>
      <c r="I63" s="40"/>
      <c r="J63" s="40"/>
      <c r="K63" s="40"/>
      <c r="L63"/>
    </row>
    <row r="64" spans="1:12" ht="24" hidden="1" customHeight="1" collapsed="1" x14ac:dyDescent="0.25">
      <c r="A64" s="15">
        <v>2</v>
      </c>
      <c r="B64" s="15">
        <v>6</v>
      </c>
      <c r="C64" s="15">
        <v>5</v>
      </c>
      <c r="D64" s="15"/>
      <c r="E64" s="15"/>
      <c r="F64" s="15"/>
      <c r="G64" s="19" t="s">
        <v>58</v>
      </c>
      <c r="H64" s="46">
        <v>35</v>
      </c>
      <c r="I64" s="40"/>
      <c r="J64" s="40"/>
      <c r="K64" s="40"/>
      <c r="L64"/>
    </row>
    <row r="65" spans="1:12" hidden="1" collapsed="1" x14ac:dyDescent="0.25">
      <c r="A65" s="15">
        <v>2</v>
      </c>
      <c r="B65" s="15">
        <v>6</v>
      </c>
      <c r="C65" s="15">
        <v>6</v>
      </c>
      <c r="D65" s="15"/>
      <c r="E65" s="15"/>
      <c r="F65" s="15"/>
      <c r="G65" s="19" t="s">
        <v>59</v>
      </c>
      <c r="H65" s="46">
        <v>36</v>
      </c>
      <c r="I65" s="40"/>
      <c r="J65" s="40"/>
      <c r="K65" s="40"/>
    </row>
    <row r="66" spans="1:12" hidden="1" collapsed="1" x14ac:dyDescent="0.25">
      <c r="A66" s="14">
        <v>2</v>
      </c>
      <c r="B66" s="14">
        <v>7</v>
      </c>
      <c r="C66" s="15"/>
      <c r="D66" s="15"/>
      <c r="E66" s="15"/>
      <c r="F66" s="15"/>
      <c r="G66" s="18" t="s">
        <v>60</v>
      </c>
      <c r="H66" s="17">
        <v>37</v>
      </c>
      <c r="I66" s="41">
        <f>I67+I70+I74</f>
        <v>0</v>
      </c>
      <c r="J66" s="41">
        <f>J67+J70+J74</f>
        <v>0</v>
      </c>
      <c r="K66" s="41">
        <f>K67+K70+K74</f>
        <v>0</v>
      </c>
    </row>
    <row r="67" spans="1:12" hidden="1" collapsed="1" x14ac:dyDescent="0.25">
      <c r="A67" s="15">
        <v>2</v>
      </c>
      <c r="B67" s="15">
        <v>7</v>
      </c>
      <c r="C67" s="15">
        <v>1</v>
      </c>
      <c r="D67" s="15"/>
      <c r="E67" s="15"/>
      <c r="F67" s="15"/>
      <c r="G67" s="21" t="s">
        <v>61</v>
      </c>
      <c r="H67" s="46">
        <v>38</v>
      </c>
      <c r="I67" s="40">
        <f>I68+I69</f>
        <v>0</v>
      </c>
      <c r="J67" s="40">
        <f>J68+J69</f>
        <v>0</v>
      </c>
      <c r="K67" s="40">
        <f>K68+K69</f>
        <v>0</v>
      </c>
    </row>
    <row r="68" spans="1:12" hidden="1" collapsed="1" x14ac:dyDescent="0.25">
      <c r="A68" s="15">
        <v>2</v>
      </c>
      <c r="B68" s="15">
        <v>7</v>
      </c>
      <c r="C68" s="15">
        <v>1</v>
      </c>
      <c r="D68" s="15">
        <v>1</v>
      </c>
      <c r="E68" s="15">
        <v>1</v>
      </c>
      <c r="F68" s="15">
        <v>1</v>
      </c>
      <c r="G68" s="21" t="s">
        <v>62</v>
      </c>
      <c r="H68" s="46">
        <v>39</v>
      </c>
      <c r="I68" s="40"/>
      <c r="J68" s="40"/>
      <c r="K68" s="40"/>
    </row>
    <row r="69" spans="1:12" hidden="1" collapsed="1" x14ac:dyDescent="0.25">
      <c r="A69" s="15">
        <v>2</v>
      </c>
      <c r="B69" s="15">
        <v>7</v>
      </c>
      <c r="C69" s="15">
        <v>1</v>
      </c>
      <c r="D69" s="15">
        <v>1</v>
      </c>
      <c r="E69" s="15">
        <v>1</v>
      </c>
      <c r="F69" s="15">
        <v>2</v>
      </c>
      <c r="G69" s="21" t="s">
        <v>63</v>
      </c>
      <c r="H69" s="46">
        <v>40</v>
      </c>
      <c r="I69" s="40"/>
      <c r="J69" s="40"/>
      <c r="K69" s="40"/>
    </row>
    <row r="70" spans="1:12" ht="24" hidden="1" customHeight="1" collapsed="1" x14ac:dyDescent="0.25">
      <c r="A70" s="15">
        <v>2</v>
      </c>
      <c r="B70" s="15">
        <v>7</v>
      </c>
      <c r="C70" s="15">
        <v>2</v>
      </c>
      <c r="D70" s="15"/>
      <c r="E70" s="15"/>
      <c r="F70" s="15"/>
      <c r="G70" s="19" t="s">
        <v>64</v>
      </c>
      <c r="H70" s="46">
        <v>41</v>
      </c>
      <c r="I70" s="40">
        <f>I71+I72+I73</f>
        <v>0</v>
      </c>
      <c r="J70" s="40">
        <f>J71+J72+J73</f>
        <v>0</v>
      </c>
      <c r="K70" s="40">
        <f>K71+K72+K73</f>
        <v>0</v>
      </c>
      <c r="L70"/>
    </row>
    <row r="71" spans="1:12" hidden="1" collapsed="1" x14ac:dyDescent="0.25">
      <c r="A71" s="15">
        <v>2</v>
      </c>
      <c r="B71" s="15">
        <v>7</v>
      </c>
      <c r="C71" s="15">
        <v>2</v>
      </c>
      <c r="D71" s="15">
        <v>1</v>
      </c>
      <c r="E71" s="15">
        <v>1</v>
      </c>
      <c r="F71" s="15">
        <v>1</v>
      </c>
      <c r="G71" s="19" t="s">
        <v>65</v>
      </c>
      <c r="H71" s="46">
        <v>42</v>
      </c>
      <c r="I71" s="40"/>
      <c r="J71" s="40"/>
      <c r="K71" s="40"/>
    </row>
    <row r="72" spans="1:12" hidden="1" collapsed="1" x14ac:dyDescent="0.25">
      <c r="A72" s="15">
        <v>2</v>
      </c>
      <c r="B72" s="15">
        <v>7</v>
      </c>
      <c r="C72" s="15">
        <v>2</v>
      </c>
      <c r="D72" s="15">
        <v>1</v>
      </c>
      <c r="E72" s="15">
        <v>1</v>
      </c>
      <c r="F72" s="15">
        <v>2</v>
      </c>
      <c r="G72" s="19" t="s">
        <v>66</v>
      </c>
      <c r="H72" s="46">
        <v>43</v>
      </c>
      <c r="I72" s="40"/>
      <c r="J72" s="40"/>
      <c r="K72" s="40"/>
    </row>
    <row r="73" spans="1:12" hidden="1" collapsed="1" x14ac:dyDescent="0.25">
      <c r="A73" s="15">
        <v>2</v>
      </c>
      <c r="B73" s="15">
        <v>7</v>
      </c>
      <c r="C73" s="15">
        <v>2</v>
      </c>
      <c r="D73" s="15">
        <v>2</v>
      </c>
      <c r="E73" s="15">
        <v>1</v>
      </c>
      <c r="F73" s="15">
        <v>1</v>
      </c>
      <c r="G73" s="19" t="s">
        <v>67</v>
      </c>
      <c r="H73" s="46">
        <v>44</v>
      </c>
      <c r="I73" s="40"/>
      <c r="J73" s="40"/>
      <c r="K73" s="40"/>
    </row>
    <row r="74" spans="1:12" hidden="1" collapsed="1" x14ac:dyDescent="0.25">
      <c r="A74" s="15">
        <v>2</v>
      </c>
      <c r="B74" s="15">
        <v>7</v>
      </c>
      <c r="C74" s="15">
        <v>3</v>
      </c>
      <c r="D74" s="15"/>
      <c r="E74" s="15"/>
      <c r="F74" s="15"/>
      <c r="G74" s="19" t="s">
        <v>68</v>
      </c>
      <c r="H74" s="46">
        <v>45</v>
      </c>
      <c r="I74" s="40"/>
      <c r="J74" s="40"/>
      <c r="K74" s="40"/>
    </row>
    <row r="75" spans="1:12" hidden="1" collapsed="1" x14ac:dyDescent="0.25">
      <c r="A75" s="14">
        <v>2</v>
      </c>
      <c r="B75" s="14">
        <v>8</v>
      </c>
      <c r="C75" s="14"/>
      <c r="D75" s="14"/>
      <c r="E75" s="14"/>
      <c r="F75" s="14"/>
      <c r="G75" s="18" t="s">
        <v>69</v>
      </c>
      <c r="H75" s="17">
        <v>46</v>
      </c>
      <c r="I75" s="41">
        <f>I76+I80</f>
        <v>0</v>
      </c>
      <c r="J75" s="41">
        <f>J76+J80</f>
        <v>0</v>
      </c>
      <c r="K75" s="41">
        <f>K76+K80</f>
        <v>0</v>
      </c>
    </row>
    <row r="76" spans="1:12" hidden="1" collapsed="1" x14ac:dyDescent="0.25">
      <c r="A76" s="15">
        <v>2</v>
      </c>
      <c r="B76" s="15">
        <v>8</v>
      </c>
      <c r="C76" s="15">
        <v>1</v>
      </c>
      <c r="D76" s="15">
        <v>1</v>
      </c>
      <c r="E76" s="15"/>
      <c r="F76" s="15"/>
      <c r="G76" s="19" t="s">
        <v>70</v>
      </c>
      <c r="H76" s="46">
        <v>47</v>
      </c>
      <c r="I76" s="40">
        <f>I77+I78+I79</f>
        <v>0</v>
      </c>
      <c r="J76" s="40">
        <f>J77+J78+J79</f>
        <v>0</v>
      </c>
      <c r="K76" s="40">
        <f>K77+K78+K79</f>
        <v>0</v>
      </c>
    </row>
    <row r="77" spans="1:12" hidden="1" collapsed="1" x14ac:dyDescent="0.25">
      <c r="A77" s="15">
        <v>2</v>
      </c>
      <c r="B77" s="15">
        <v>8</v>
      </c>
      <c r="C77" s="15">
        <v>1</v>
      </c>
      <c r="D77" s="15">
        <v>1</v>
      </c>
      <c r="E77" s="15">
        <v>1</v>
      </c>
      <c r="F77" s="15">
        <v>1</v>
      </c>
      <c r="G77" s="19" t="s">
        <v>71</v>
      </c>
      <c r="H77" s="46">
        <v>48</v>
      </c>
      <c r="I77" s="40"/>
      <c r="J77" s="40"/>
      <c r="K77" s="40"/>
    </row>
    <row r="78" spans="1:12" hidden="1" collapsed="1" x14ac:dyDescent="0.25">
      <c r="A78" s="15">
        <v>2</v>
      </c>
      <c r="B78" s="15">
        <v>8</v>
      </c>
      <c r="C78" s="15">
        <v>1</v>
      </c>
      <c r="D78" s="15">
        <v>1</v>
      </c>
      <c r="E78" s="15">
        <v>1</v>
      </c>
      <c r="F78" s="15">
        <v>2</v>
      </c>
      <c r="G78" s="19" t="s">
        <v>72</v>
      </c>
      <c r="H78" s="46">
        <v>49</v>
      </c>
      <c r="I78" s="40"/>
      <c r="J78" s="40"/>
      <c r="K78" s="40"/>
    </row>
    <row r="79" spans="1:12" hidden="1" collapsed="1" x14ac:dyDescent="0.25">
      <c r="A79" s="15">
        <v>2</v>
      </c>
      <c r="B79" s="15">
        <v>8</v>
      </c>
      <c r="C79" s="15">
        <v>1</v>
      </c>
      <c r="D79" s="15">
        <v>1</v>
      </c>
      <c r="E79" s="15">
        <v>1</v>
      </c>
      <c r="F79" s="15">
        <v>3</v>
      </c>
      <c r="G79" s="20" t="s">
        <v>73</v>
      </c>
      <c r="H79" s="46">
        <v>50</v>
      </c>
      <c r="I79" s="40"/>
      <c r="J79" s="40"/>
      <c r="K79" s="40"/>
    </row>
    <row r="80" spans="1:12" hidden="1" collapsed="1" x14ac:dyDescent="0.25">
      <c r="A80" s="15">
        <v>2</v>
      </c>
      <c r="B80" s="15">
        <v>8</v>
      </c>
      <c r="C80" s="15">
        <v>1</v>
      </c>
      <c r="D80" s="15">
        <v>2</v>
      </c>
      <c r="E80" s="15"/>
      <c r="F80" s="15"/>
      <c r="G80" s="19" t="s">
        <v>74</v>
      </c>
      <c r="H80" s="46">
        <v>51</v>
      </c>
      <c r="I80" s="40"/>
      <c r="J80" s="40"/>
      <c r="K80" s="40"/>
    </row>
    <row r="81" spans="1:12" ht="36" hidden="1" customHeight="1" collapsed="1" x14ac:dyDescent="0.25">
      <c r="A81" s="22">
        <v>2</v>
      </c>
      <c r="B81" s="22">
        <v>9</v>
      </c>
      <c r="C81" s="22"/>
      <c r="D81" s="22"/>
      <c r="E81" s="22"/>
      <c r="F81" s="22"/>
      <c r="G81" s="18" t="s">
        <v>75</v>
      </c>
      <c r="H81" s="17">
        <v>52</v>
      </c>
      <c r="I81" s="41"/>
      <c r="J81" s="41"/>
      <c r="K81" s="41"/>
      <c r="L81"/>
    </row>
    <row r="82" spans="1:12" ht="48" hidden="1" customHeight="1" collapsed="1" x14ac:dyDescent="0.25">
      <c r="A82" s="14">
        <v>3</v>
      </c>
      <c r="B82" s="14"/>
      <c r="C82" s="14"/>
      <c r="D82" s="14"/>
      <c r="E82" s="14"/>
      <c r="F82" s="14"/>
      <c r="G82" s="18" t="s">
        <v>76</v>
      </c>
      <c r="H82" s="17">
        <v>53</v>
      </c>
      <c r="I82" s="41">
        <f>I83+I89+I90</f>
        <v>0</v>
      </c>
      <c r="J82" s="41">
        <f>J83+J89+J90</f>
        <v>0</v>
      </c>
      <c r="K82" s="41">
        <f>K83+K89+K90</f>
        <v>0</v>
      </c>
      <c r="L82"/>
    </row>
    <row r="83" spans="1:12" ht="24" hidden="1" customHeight="1" collapsed="1" x14ac:dyDescent="0.25">
      <c r="A83" s="14">
        <v>3</v>
      </c>
      <c r="B83" s="14">
        <v>1</v>
      </c>
      <c r="C83" s="14"/>
      <c r="D83" s="14"/>
      <c r="E83" s="14"/>
      <c r="F83" s="14"/>
      <c r="G83" s="18" t="s">
        <v>77</v>
      </c>
      <c r="H83" s="17">
        <v>54</v>
      </c>
      <c r="I83" s="41">
        <f>I84+I85+I86+I87+I88</f>
        <v>0</v>
      </c>
      <c r="J83" s="41">
        <f>J84+J85+J86+J87+J88</f>
        <v>0</v>
      </c>
      <c r="K83" s="41">
        <f>K84+K85+K86+K87+K88</f>
        <v>0</v>
      </c>
      <c r="L83"/>
    </row>
    <row r="84" spans="1:12" ht="24" hidden="1" customHeight="1" collapsed="1" x14ac:dyDescent="0.25">
      <c r="A84" s="23">
        <v>3</v>
      </c>
      <c r="B84" s="23">
        <v>1</v>
      </c>
      <c r="C84" s="23">
        <v>1</v>
      </c>
      <c r="D84" s="24"/>
      <c r="E84" s="24"/>
      <c r="F84" s="24"/>
      <c r="G84" s="19" t="s">
        <v>78</v>
      </c>
      <c r="H84" s="46">
        <v>55</v>
      </c>
      <c r="I84" s="40"/>
      <c r="J84" s="40"/>
      <c r="K84" s="40"/>
      <c r="L84"/>
    </row>
    <row r="85" spans="1:12" hidden="1" collapsed="1" x14ac:dyDescent="0.25">
      <c r="A85" s="23">
        <v>3</v>
      </c>
      <c r="B85" s="23">
        <v>1</v>
      </c>
      <c r="C85" s="23">
        <v>2</v>
      </c>
      <c r="D85" s="23"/>
      <c r="E85" s="24"/>
      <c r="F85" s="24"/>
      <c r="G85" s="20" t="s">
        <v>79</v>
      </c>
      <c r="H85" s="46">
        <v>56</v>
      </c>
      <c r="I85" s="40"/>
      <c r="J85" s="40"/>
      <c r="K85" s="40"/>
    </row>
    <row r="86" spans="1:12" hidden="1" collapsed="1" x14ac:dyDescent="0.25">
      <c r="A86" s="23">
        <v>3</v>
      </c>
      <c r="B86" s="23">
        <v>1</v>
      </c>
      <c r="C86" s="23">
        <v>3</v>
      </c>
      <c r="D86" s="23"/>
      <c r="E86" s="23"/>
      <c r="F86" s="23"/>
      <c r="G86" s="20" t="s">
        <v>80</v>
      </c>
      <c r="H86" s="46">
        <v>57</v>
      </c>
      <c r="I86" s="40"/>
      <c r="J86" s="40"/>
      <c r="K86" s="40"/>
    </row>
    <row r="87" spans="1:12" ht="24" hidden="1" customHeight="1" collapsed="1" x14ac:dyDescent="0.25">
      <c r="A87" s="23">
        <v>3</v>
      </c>
      <c r="B87" s="23">
        <v>1</v>
      </c>
      <c r="C87" s="23">
        <v>4</v>
      </c>
      <c r="D87" s="23"/>
      <c r="E87" s="23"/>
      <c r="F87" s="23"/>
      <c r="G87" s="20" t="s">
        <v>81</v>
      </c>
      <c r="H87" s="46">
        <v>58</v>
      </c>
      <c r="I87" s="40"/>
      <c r="J87" s="40"/>
      <c r="K87" s="40"/>
      <c r="L87"/>
    </row>
    <row r="88" spans="1:12" ht="24" hidden="1" customHeight="1" collapsed="1" x14ac:dyDescent="0.25">
      <c r="A88" s="23">
        <v>3</v>
      </c>
      <c r="B88" s="23">
        <v>1</v>
      </c>
      <c r="C88" s="23">
        <v>5</v>
      </c>
      <c r="D88" s="23"/>
      <c r="E88" s="23"/>
      <c r="F88" s="23"/>
      <c r="G88" s="20" t="s">
        <v>82</v>
      </c>
      <c r="H88" s="46">
        <v>59</v>
      </c>
      <c r="I88" s="40"/>
      <c r="J88" s="40"/>
      <c r="K88" s="40"/>
      <c r="L88"/>
    </row>
    <row r="89" spans="1:12" ht="36" hidden="1" customHeight="1" collapsed="1" x14ac:dyDescent="0.25">
      <c r="A89" s="24">
        <v>3</v>
      </c>
      <c r="B89" s="24">
        <v>2</v>
      </c>
      <c r="C89" s="24"/>
      <c r="D89" s="24"/>
      <c r="E89" s="24"/>
      <c r="F89" s="24"/>
      <c r="G89" s="25" t="s">
        <v>83</v>
      </c>
      <c r="H89" s="17">
        <v>60</v>
      </c>
      <c r="I89" s="41"/>
      <c r="J89" s="41"/>
      <c r="K89" s="41"/>
      <c r="L89"/>
    </row>
    <row r="90" spans="1:12" ht="24" hidden="1" customHeight="1" collapsed="1" x14ac:dyDescent="0.25">
      <c r="A90" s="24">
        <v>3</v>
      </c>
      <c r="B90" s="24">
        <v>3</v>
      </c>
      <c r="C90" s="24"/>
      <c r="D90" s="24"/>
      <c r="E90" s="24"/>
      <c r="F90" s="24"/>
      <c r="G90" s="25" t="s">
        <v>84</v>
      </c>
      <c r="H90" s="17">
        <v>61</v>
      </c>
      <c r="I90" s="41"/>
      <c r="J90" s="41"/>
      <c r="K90" s="41"/>
      <c r="L90"/>
    </row>
    <row r="91" spans="1:12" x14ac:dyDescent="0.25">
      <c r="A91" s="14"/>
      <c r="B91" s="14"/>
      <c r="C91" s="14"/>
      <c r="D91" s="14"/>
      <c r="E91" s="14"/>
      <c r="F91" s="14"/>
      <c r="G91" s="18" t="s">
        <v>85</v>
      </c>
      <c r="H91" s="17">
        <v>62</v>
      </c>
      <c r="I91" s="41">
        <f>I30+I82</f>
        <v>2893.7</v>
      </c>
      <c r="J91" s="41">
        <f>J30+J82</f>
        <v>6382.7</v>
      </c>
      <c r="K91" s="41">
        <f>K30+K82</f>
        <v>0</v>
      </c>
    </row>
    <row r="92" spans="1:12" x14ac:dyDescent="0.25">
      <c r="A92" s="26"/>
      <c r="B92" s="26"/>
      <c r="C92" s="26"/>
      <c r="D92" s="27"/>
      <c r="E92" s="27"/>
      <c r="F92" s="27"/>
      <c r="G92" s="27"/>
      <c r="H92" s="47"/>
      <c r="I92" s="49"/>
      <c r="J92" s="49"/>
      <c r="K92" s="28"/>
    </row>
    <row r="93" spans="1:12" x14ac:dyDescent="0.25">
      <c r="A93" s="49" t="s">
        <v>86</v>
      </c>
      <c r="B93" s="48"/>
      <c r="C93" s="48"/>
      <c r="D93" s="48"/>
      <c r="E93" s="48"/>
      <c r="F93" s="48"/>
      <c r="G93" s="48"/>
      <c r="H93" s="29"/>
      <c r="I93" s="30"/>
      <c r="J93" s="48"/>
      <c r="K93" s="48"/>
    </row>
    <row r="94" spans="1:12" x14ac:dyDescent="0.25">
      <c r="A94" s="31" t="s">
        <v>87</v>
      </c>
      <c r="B94" s="32"/>
      <c r="C94" s="32"/>
      <c r="D94" s="32"/>
      <c r="E94" s="32"/>
      <c r="F94" s="32"/>
      <c r="G94" s="32"/>
      <c r="H94" s="33"/>
      <c r="I94" s="34"/>
      <c r="J94" s="55" t="s">
        <v>88</v>
      </c>
      <c r="K94" s="55"/>
    </row>
    <row r="95" spans="1:12" x14ac:dyDescent="0.25">
      <c r="A95" s="65" t="s">
        <v>89</v>
      </c>
      <c r="B95" s="70"/>
      <c r="C95" s="70"/>
      <c r="D95" s="70"/>
      <c r="E95" s="70"/>
      <c r="F95" s="70"/>
      <c r="G95" s="70"/>
      <c r="H95" s="54"/>
      <c r="I95" s="53" t="s">
        <v>90</v>
      </c>
      <c r="J95" s="56" t="s">
        <v>91</v>
      </c>
      <c r="K95" s="56"/>
    </row>
    <row r="96" spans="1:12" x14ac:dyDescent="0.25">
      <c r="A96" s="49"/>
      <c r="B96" s="49"/>
      <c r="C96" s="35"/>
      <c r="D96" s="49"/>
      <c r="E96" s="49"/>
      <c r="F96" s="71"/>
      <c r="G96" s="70"/>
      <c r="H96" s="54"/>
      <c r="I96" s="36"/>
      <c r="J96" s="37"/>
      <c r="K96" s="37"/>
    </row>
    <row r="97" spans="1:11" x14ac:dyDescent="0.25">
      <c r="A97" s="32" t="s">
        <v>92</v>
      </c>
      <c r="B97" s="32"/>
      <c r="C97" s="32"/>
      <c r="D97" s="32"/>
      <c r="E97" s="32"/>
      <c r="F97" s="32"/>
      <c r="G97" s="32"/>
      <c r="H97" s="54"/>
      <c r="I97" s="34"/>
      <c r="J97" s="55" t="s">
        <v>93</v>
      </c>
      <c r="K97" s="55"/>
    </row>
    <row r="98" spans="1:11" ht="30" customHeight="1" x14ac:dyDescent="0.25">
      <c r="A98" s="58" t="s">
        <v>94</v>
      </c>
      <c r="B98" s="59"/>
      <c r="C98" s="59"/>
      <c r="D98" s="59"/>
      <c r="E98" s="59"/>
      <c r="F98" s="59"/>
      <c r="G98" s="59"/>
      <c r="H98" s="33"/>
      <c r="I98" s="53" t="s">
        <v>90</v>
      </c>
      <c r="J98" s="56" t="s">
        <v>91</v>
      </c>
      <c r="K98" s="56"/>
    </row>
  </sheetData>
  <mergeCells count="26">
    <mergeCell ref="A11:K11"/>
    <mergeCell ref="A12:K12"/>
    <mergeCell ref="A29:F29"/>
    <mergeCell ref="A95:G95"/>
    <mergeCell ref="F96:G96"/>
    <mergeCell ref="A15:K15"/>
    <mergeCell ref="A18:K18"/>
    <mergeCell ref="A25:F28"/>
    <mergeCell ref="G25:G28"/>
    <mergeCell ref="H25:H28"/>
    <mergeCell ref="I25:K25"/>
    <mergeCell ref="A7:K7"/>
    <mergeCell ref="A6:K6"/>
    <mergeCell ref="A5:K5"/>
    <mergeCell ref="G8:K8"/>
    <mergeCell ref="A9:K9"/>
    <mergeCell ref="J97:K97"/>
    <mergeCell ref="J95:K95"/>
    <mergeCell ref="J98:K98"/>
    <mergeCell ref="A13:K13"/>
    <mergeCell ref="A16:K16"/>
    <mergeCell ref="A98:G98"/>
    <mergeCell ref="I26:K26"/>
    <mergeCell ref="I27:I28"/>
    <mergeCell ref="J27:K27"/>
    <mergeCell ref="J94:K9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 Telksnys</dc:creator>
  <cp:lastModifiedBy>Pasvalio</cp:lastModifiedBy>
  <cp:lastPrinted>2025-01-16T17:09:18Z</cp:lastPrinted>
  <dcterms:created xsi:type="dcterms:W3CDTF">2022-03-31T15:40:27Z</dcterms:created>
  <dcterms:modified xsi:type="dcterms:W3CDTF">2025-01-16T17:09:22Z</dcterms:modified>
</cp:coreProperties>
</file>